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00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/>
  <c r="L40" i="2"/>
  <c r="J38"/>
  <c r="J39"/>
  <c r="H40"/>
  <c r="H39"/>
  <c r="H38"/>
  <c r="F40"/>
  <c r="D44"/>
  <c r="D43"/>
  <c r="D42"/>
  <c r="D40"/>
  <c r="D39"/>
  <c r="D38"/>
  <c r="D33"/>
  <c r="D34"/>
  <c r="D35"/>
  <c r="CP21"/>
  <c r="CQ21"/>
  <c r="CR21"/>
  <c r="CS21"/>
  <c r="CT21"/>
  <c r="CW21"/>
  <c r="CX21"/>
  <c r="CY21"/>
  <c r="CZ21"/>
  <c r="DA21"/>
  <c r="DB21"/>
  <c r="DC21"/>
  <c r="DD21"/>
  <c r="DE21"/>
  <c r="DF21"/>
  <c r="DG21"/>
  <c r="DH21"/>
  <c r="DI21"/>
  <c r="DJ21"/>
  <c r="DK21"/>
  <c r="DL21"/>
  <c r="DO21"/>
  <c r="DP21"/>
  <c r="DQ21"/>
  <c r="DR21"/>
  <c r="CO21" l="1"/>
  <c r="CN21"/>
  <c r="CM21"/>
  <c r="CL21"/>
  <c r="CK21"/>
  <c r="CJ21"/>
  <c r="CH21"/>
  <c r="CG21"/>
  <c r="CF21"/>
  <c r="CE21"/>
  <c r="CD21"/>
  <c r="CB21"/>
  <c r="CA21"/>
  <c r="BY21"/>
  <c r="BV21"/>
  <c r="BS21"/>
  <c r="BR21"/>
  <c r="BQ21"/>
  <c r="BP21"/>
  <c r="BO21"/>
  <c r="BN21"/>
  <c r="BM21"/>
  <c r="BJ21"/>
  <c r="BI21"/>
  <c r="BH21"/>
  <c r="BG21"/>
  <c r="BD21"/>
  <c r="BC21"/>
  <c r="BB21"/>
  <c r="BA21"/>
  <c r="AZ21"/>
  <c r="AY21"/>
  <c r="AX21"/>
  <c r="AW21"/>
  <c r="AV21"/>
  <c r="AU21"/>
  <c r="AT21"/>
  <c r="AS21"/>
  <c r="AQ21"/>
  <c r="AP21"/>
  <c r="AO21"/>
  <c r="AN21"/>
  <c r="AM21"/>
  <c r="AL21"/>
  <c r="AG21"/>
  <c r="AF21"/>
  <c r="AC21"/>
  <c r="AB21"/>
  <c r="AA21"/>
  <c r="X21"/>
  <c r="W21"/>
  <c r="T21"/>
  <c r="S21"/>
  <c r="R21"/>
  <c r="Q21"/>
  <c r="P21"/>
  <c r="O21"/>
  <c r="N21"/>
  <c r="M21"/>
  <c r="K21"/>
  <c r="L21"/>
  <c r="J21"/>
  <c r="D47" i="3"/>
  <c r="D46"/>
  <c r="L43"/>
  <c r="J43"/>
  <c r="J42"/>
  <c r="J41"/>
  <c r="H43"/>
  <c r="F43"/>
  <c r="F42"/>
  <c r="F41"/>
  <c r="D45"/>
  <c r="D43"/>
  <c r="D38"/>
  <c r="D34"/>
  <c r="D29"/>
  <c r="FK23"/>
  <c r="FK24" s="1"/>
  <c r="FJ23"/>
  <c r="FJ24" s="1"/>
  <c r="FI23"/>
  <c r="FI24" s="1"/>
  <c r="FH23"/>
  <c r="FH24" s="1"/>
  <c r="FG23"/>
  <c r="FG24" s="1"/>
  <c r="FF23"/>
  <c r="FF24" s="1"/>
  <c r="FE23"/>
  <c r="FE24" s="1"/>
  <c r="FD23"/>
  <c r="FD24" s="1"/>
  <c r="FC23"/>
  <c r="FC24" s="1"/>
  <c r="FB23"/>
  <c r="FB24" s="1"/>
  <c r="FA23"/>
  <c r="FA24" s="1"/>
  <c r="EZ23"/>
  <c r="EZ24" s="1"/>
  <c r="EY23"/>
  <c r="EY24" s="1"/>
  <c r="EX23"/>
  <c r="EX24" s="1"/>
  <c r="EW23"/>
  <c r="EW24" s="1"/>
  <c r="EV23"/>
  <c r="EV24" s="1"/>
  <c r="EU23"/>
  <c r="EU24" s="1"/>
  <c r="ET23"/>
  <c r="ET24" s="1"/>
  <c r="ES23"/>
  <c r="ES24" s="1"/>
  <c r="ER23"/>
  <c r="ER24" s="1"/>
  <c r="EQ23"/>
  <c r="EQ24" s="1"/>
  <c r="EP23"/>
  <c r="EP24" s="1"/>
  <c r="EO23"/>
  <c r="EO24" s="1"/>
  <c r="EN23"/>
  <c r="EN24" s="1"/>
  <c r="EM23"/>
  <c r="EM24" s="1"/>
  <c r="EL23"/>
  <c r="EL24" s="1"/>
  <c r="EK23"/>
  <c r="EK24" s="1"/>
  <c r="EJ23"/>
  <c r="EJ24" s="1"/>
  <c r="EI23"/>
  <c r="EI24" s="1"/>
  <c r="EH23"/>
  <c r="EH24" s="1"/>
  <c r="EG23"/>
  <c r="EG24" s="1"/>
  <c r="EF23"/>
  <c r="EF24" s="1"/>
  <c r="EE23"/>
  <c r="EE24" s="1"/>
  <c r="ED23"/>
  <c r="ED24" s="1"/>
  <c r="EC23"/>
  <c r="EC24" s="1"/>
  <c r="EB23"/>
  <c r="EB24" s="1"/>
  <c r="EA23"/>
  <c r="EA24" s="1"/>
  <c r="DZ23"/>
  <c r="DZ24" s="1"/>
  <c r="DY23"/>
  <c r="DY24" s="1"/>
  <c r="DX23"/>
  <c r="DX24" s="1"/>
  <c r="DW23"/>
  <c r="DW24" s="1"/>
  <c r="DV23"/>
  <c r="DV24" s="1"/>
  <c r="DU23"/>
  <c r="DU24" s="1"/>
  <c r="DT23"/>
  <c r="DT24" s="1"/>
  <c r="DS23"/>
  <c r="DS24" s="1"/>
  <c r="DR23"/>
  <c r="DR24" s="1"/>
  <c r="DQ23"/>
  <c r="DQ24" s="1"/>
  <c r="DP23"/>
  <c r="DP24" s="1"/>
  <c r="DO23"/>
  <c r="DO24" s="1"/>
  <c r="DN23"/>
  <c r="DN24" s="1"/>
  <c r="DM23"/>
  <c r="DM24" s="1"/>
  <c r="DL23"/>
  <c r="DL24" s="1"/>
  <c r="DK23"/>
  <c r="DK24" s="1"/>
  <c r="DJ23"/>
  <c r="DJ24" s="1"/>
  <c r="DI23"/>
  <c r="DI24" s="1"/>
  <c r="DH23"/>
  <c r="DH24" s="1"/>
  <c r="DG23"/>
  <c r="DG24" s="1"/>
  <c r="DF23"/>
  <c r="DF24" s="1"/>
  <c r="DE23"/>
  <c r="DE24" s="1"/>
  <c r="DD23"/>
  <c r="DD24" s="1"/>
  <c r="DC23"/>
  <c r="DC24" s="1"/>
  <c r="DB23"/>
  <c r="DB24" s="1"/>
  <c r="DA23"/>
  <c r="DA24" s="1"/>
  <c r="CZ23"/>
  <c r="CZ24" s="1"/>
  <c r="CY23"/>
  <c r="CY24" s="1"/>
  <c r="CX23"/>
  <c r="CX24" s="1"/>
  <c r="CW23"/>
  <c r="CW24" s="1"/>
  <c r="CV23"/>
  <c r="CV24" s="1"/>
  <c r="CU23"/>
  <c r="CU24" s="1"/>
  <c r="CT23"/>
  <c r="CT24" s="1"/>
  <c r="CS23"/>
  <c r="CS24" s="1"/>
  <c r="CR23"/>
  <c r="CR24" s="1"/>
  <c r="CQ23"/>
  <c r="CQ24" s="1"/>
  <c r="CP23"/>
  <c r="CP24" s="1"/>
  <c r="CO23"/>
  <c r="CO24" s="1"/>
  <c r="CN23"/>
  <c r="CN24" s="1"/>
  <c r="CM23"/>
  <c r="CM24" s="1"/>
  <c r="CL23"/>
  <c r="CL24" s="1"/>
  <c r="CK23"/>
  <c r="CK24" s="1"/>
  <c r="CJ23"/>
  <c r="CJ24" s="1"/>
  <c r="CI23"/>
  <c r="CI24" s="1"/>
  <c r="CH23"/>
  <c r="CH24" s="1"/>
  <c r="CG23"/>
  <c r="CG24" s="1"/>
  <c r="CF23"/>
  <c r="CF24" s="1"/>
  <c r="CE23"/>
  <c r="CE24" s="1"/>
  <c r="CD23"/>
  <c r="CD24" s="1"/>
  <c r="CC23"/>
  <c r="CC24" s="1"/>
  <c r="CB23"/>
  <c r="CB24" s="1"/>
  <c r="CA23"/>
  <c r="CA24" s="1"/>
  <c r="BZ23"/>
  <c r="BZ24" s="1"/>
  <c r="BY23"/>
  <c r="BY24" s="1"/>
  <c r="BX23"/>
  <c r="BX24" s="1"/>
  <c r="BW23"/>
  <c r="BW24" s="1"/>
  <c r="BV23"/>
  <c r="BV24" s="1"/>
  <c r="BU23"/>
  <c r="BU24" s="1"/>
  <c r="BT23"/>
  <c r="BT24" s="1"/>
  <c r="BS23"/>
  <c r="BS24" s="1"/>
  <c r="BR23"/>
  <c r="BR24" s="1"/>
  <c r="BQ23"/>
  <c r="BQ24" s="1"/>
  <c r="BP23"/>
  <c r="BP24" s="1"/>
  <c r="BO23"/>
  <c r="BO24" s="1"/>
  <c r="BN23"/>
  <c r="BN24" s="1"/>
  <c r="BM23"/>
  <c r="BM24" s="1"/>
  <c r="BL23"/>
  <c r="BL24" s="1"/>
  <c r="BK23"/>
  <c r="BK24" s="1"/>
  <c r="BJ23"/>
  <c r="BJ24" s="1"/>
  <c r="BI23"/>
  <c r="BI24" s="1"/>
  <c r="BH23"/>
  <c r="BH24" s="1"/>
  <c r="BG23"/>
  <c r="BG24" s="1"/>
  <c r="BF23"/>
  <c r="BF24" s="1"/>
  <c r="BE23"/>
  <c r="BE24" s="1"/>
  <c r="BD23"/>
  <c r="BD24" s="1"/>
  <c r="BC23"/>
  <c r="BC24" s="1"/>
  <c r="BB23"/>
  <c r="BB24" s="1"/>
  <c r="BA23"/>
  <c r="BA24" s="1"/>
  <c r="AZ23"/>
  <c r="AZ24" s="1"/>
  <c r="AY23"/>
  <c r="AY24" s="1"/>
  <c r="AX23"/>
  <c r="AX24" s="1"/>
  <c r="AW23"/>
  <c r="AW24" s="1"/>
  <c r="AV23"/>
  <c r="AV24" s="1"/>
  <c r="AU23"/>
  <c r="AU24" s="1"/>
  <c r="AT23"/>
  <c r="AT24" s="1"/>
  <c r="AS23"/>
  <c r="AS24" s="1"/>
  <c r="AR23"/>
  <c r="AR24" s="1"/>
  <c r="AQ23"/>
  <c r="AQ24" s="1"/>
  <c r="AP23"/>
  <c r="AP24" s="1"/>
  <c r="AO23"/>
  <c r="AO24" s="1"/>
  <c r="AN23"/>
  <c r="AN24" s="1"/>
  <c r="AM23"/>
  <c r="AM24" s="1"/>
  <c r="AL23"/>
  <c r="AL24" s="1"/>
  <c r="AK23"/>
  <c r="AK24" s="1"/>
  <c r="AJ23"/>
  <c r="AJ24" s="1"/>
  <c r="AI23"/>
  <c r="AI24" s="1"/>
  <c r="AH23"/>
  <c r="AH24" s="1"/>
  <c r="AG23"/>
  <c r="AG24" s="1"/>
  <c r="AF23"/>
  <c r="AF24" s="1"/>
  <c r="AE23"/>
  <c r="AE24" s="1"/>
  <c r="AD23"/>
  <c r="AD24" s="1"/>
  <c r="AC23"/>
  <c r="AC24" s="1"/>
  <c r="AB23"/>
  <c r="AB24" s="1"/>
  <c r="AA23"/>
  <c r="AA24" s="1"/>
  <c r="Z23"/>
  <c r="Z24" s="1"/>
  <c r="Y23"/>
  <c r="Y24" s="1"/>
  <c r="X23"/>
  <c r="X24" s="1"/>
  <c r="W23"/>
  <c r="W24" s="1"/>
  <c r="V23"/>
  <c r="V24" s="1"/>
  <c r="U23"/>
  <c r="U24" s="1"/>
  <c r="T23"/>
  <c r="T24" s="1"/>
  <c r="S23"/>
  <c r="S24" s="1"/>
  <c r="R23"/>
  <c r="R24" s="1"/>
  <c r="Q23"/>
  <c r="Q24" s="1"/>
  <c r="P23"/>
  <c r="P24" s="1"/>
  <c r="O23"/>
  <c r="O24" s="1"/>
  <c r="N23"/>
  <c r="N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C23"/>
  <c r="C24" s="1"/>
  <c r="I21" i="2"/>
  <c r="H21"/>
  <c r="E21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DR20" i="2" l="1"/>
  <c r="DQ20"/>
  <c r="DP20"/>
  <c r="DO20"/>
  <c r="DN20"/>
  <c r="DN21" s="1"/>
  <c r="DM20"/>
  <c r="DM21" s="1"/>
  <c r="DL20"/>
  <c r="DK20"/>
  <c r="DJ20"/>
  <c r="DI20"/>
  <c r="DH20"/>
  <c r="DG20"/>
  <c r="DF20"/>
  <c r="DE20"/>
  <c r="DD20"/>
  <c r="DC20"/>
  <c r="DB20"/>
  <c r="DA20"/>
  <c r="CZ20"/>
  <c r="CY20"/>
  <c r="CX20"/>
  <c r="CW20"/>
  <c r="CV20"/>
  <c r="CV21" s="1"/>
  <c r="CU20"/>
  <c r="CU21" s="1"/>
  <c r="CT20"/>
  <c r="CS20"/>
  <c r="CR20"/>
  <c r="CQ20"/>
  <c r="CP20"/>
  <c r="CO20"/>
  <c r="CN20"/>
  <c r="CM20"/>
  <c r="CL20"/>
  <c r="CK20"/>
  <c r="CJ20"/>
  <c r="CI20"/>
  <c r="CI21" s="1"/>
  <c r="CH20"/>
  <c r="CG20"/>
  <c r="CF20"/>
  <c r="CE20"/>
  <c r="CD20"/>
  <c r="CC20"/>
  <c r="CC21" s="1"/>
  <c r="CB20"/>
  <c r="CA20"/>
  <c r="BZ20"/>
  <c r="BZ21" s="1"/>
  <c r="BY20"/>
  <c r="BX20"/>
  <c r="BX21" s="1"/>
  <c r="BW20"/>
  <c r="BW21" s="1"/>
  <c r="BV20"/>
  <c r="BU20"/>
  <c r="BU21" s="1"/>
  <c r="BT20"/>
  <c r="BT21" s="1"/>
  <c r="BS20"/>
  <c r="BR20"/>
  <c r="BQ20"/>
  <c r="BP20"/>
  <c r="BO20"/>
  <c r="BN20"/>
  <c r="BM20"/>
  <c r="BL20"/>
  <c r="BL21" s="1"/>
  <c r="BK20"/>
  <c r="BK21" s="1"/>
  <c r="BJ20"/>
  <c r="BI20"/>
  <c r="BH20"/>
  <c r="BG20"/>
  <c r="BF20"/>
  <c r="BF21" s="1"/>
  <c r="BE20"/>
  <c r="BE21" s="1"/>
  <c r="BD20"/>
  <c r="BC20"/>
  <c r="BB20"/>
  <c r="BA20"/>
  <c r="AZ20"/>
  <c r="AY20"/>
  <c r="AX20"/>
  <c r="AW20"/>
  <c r="AV20"/>
  <c r="AU20"/>
  <c r="AT20"/>
  <c r="AS20"/>
  <c r="AR20"/>
  <c r="AR21" s="1"/>
  <c r="AQ20"/>
  <c r="AP20"/>
  <c r="AO20"/>
  <c r="AN20"/>
  <c r="AM20"/>
  <c r="AL20"/>
  <c r="AK20"/>
  <c r="AK21" s="1"/>
  <c r="AJ20"/>
  <c r="AJ21" s="1"/>
  <c r="AI20"/>
  <c r="AI21" s="1"/>
  <c r="AH20"/>
  <c r="AH21" s="1"/>
  <c r="AG20"/>
  <c r="AF20"/>
  <c r="AE20"/>
  <c r="AE21" s="1"/>
  <c r="AD20"/>
  <c r="AD21" s="1"/>
  <c r="AC20"/>
  <c r="AB20"/>
  <c r="AA20"/>
  <c r="Z20"/>
  <c r="Z21" s="1"/>
  <c r="Y20"/>
  <c r="Y21" s="1"/>
  <c r="X20"/>
  <c r="W20"/>
  <c r="V20"/>
  <c r="V21" s="1"/>
  <c r="U20"/>
  <c r="U21" s="1"/>
  <c r="T20"/>
  <c r="S20"/>
  <c r="R20"/>
  <c r="Q20"/>
  <c r="P20"/>
  <c r="O20"/>
  <c r="N20"/>
  <c r="M20"/>
  <c r="L20"/>
  <c r="K20"/>
  <c r="J20"/>
  <c r="I20"/>
  <c r="H20"/>
  <c r="G20"/>
  <c r="G21" s="1"/>
  <c r="F20"/>
  <c r="F21" s="1"/>
  <c r="E20"/>
  <c r="D20"/>
  <c r="D21" s="1"/>
  <c r="C20"/>
  <c r="C21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47" i="3"/>
  <c r="E46"/>
  <c r="E45"/>
  <c r="M41"/>
  <c r="L41" s="1"/>
  <c r="M42"/>
  <c r="L42" s="1"/>
  <c r="M43"/>
  <c r="K41"/>
  <c r="K42"/>
  <c r="K43"/>
  <c r="I41"/>
  <c r="H41" s="1"/>
  <c r="I42"/>
  <c r="H42" s="1"/>
  <c r="I43"/>
  <c r="G41"/>
  <c r="G42"/>
  <c r="G43"/>
  <c r="E41"/>
  <c r="D41" s="1"/>
  <c r="E42"/>
  <c r="D42" s="1"/>
  <c r="E43"/>
  <c r="E36"/>
  <c r="D36" s="1"/>
  <c r="E37"/>
  <c r="D37" s="1"/>
  <c r="E38"/>
  <c r="E34"/>
  <c r="E33"/>
  <c r="D33" s="1"/>
  <c r="E28"/>
  <c r="D28" s="1"/>
  <c r="E29"/>
  <c r="E27"/>
  <c r="D27" s="1"/>
  <c r="I32"/>
  <c r="H32" s="1"/>
  <c r="I33"/>
  <c r="H33" s="1"/>
  <c r="I34"/>
  <c r="G34"/>
  <c r="F34" s="1"/>
  <c r="E32"/>
  <c r="D32" s="1"/>
  <c r="M38" i="2"/>
  <c r="L38" s="1"/>
  <c r="M39"/>
  <c r="L39" s="1"/>
  <c r="M40"/>
  <c r="K38"/>
  <c r="K39"/>
  <c r="K40"/>
  <c r="J40" s="1"/>
  <c r="I38"/>
  <c r="I39"/>
  <c r="I40"/>
  <c r="G38"/>
  <c r="F38" s="1"/>
  <c r="G39"/>
  <c r="F39" s="1"/>
  <c r="G40"/>
  <c r="E38"/>
  <c r="E39"/>
  <c r="E40"/>
  <c r="E31"/>
  <c r="D31" s="1"/>
  <c r="E29"/>
  <c r="D29" s="1"/>
  <c r="E30"/>
  <c r="D30" s="1"/>
  <c r="G29"/>
  <c r="F29" s="1"/>
  <c r="G30"/>
  <c r="F30" s="1"/>
  <c r="G31"/>
  <c r="F31" s="1"/>
  <c r="E33"/>
  <c r="E35"/>
  <c r="E42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53" i="5"/>
  <c r="D53" s="1"/>
  <c r="E63"/>
  <c r="D63" s="1"/>
  <c r="E24" i="2"/>
  <c r="D24" s="1"/>
  <c r="D49" i="5"/>
  <c r="E54"/>
  <c r="D54" s="1"/>
  <c r="E26" i="2"/>
  <c r="D26" s="1"/>
  <c r="E55" i="1"/>
  <c r="D55" s="1"/>
  <c r="E62"/>
  <c r="D62" s="1"/>
  <c r="E25" i="2"/>
  <c r="D25" s="1"/>
  <c r="E34"/>
  <c r="E54" i="1"/>
  <c r="D54" s="1"/>
  <c r="E63"/>
  <c r="D63" s="1"/>
  <c r="E64"/>
  <c r="D64" s="1"/>
  <c r="E45" i="5"/>
  <c r="D45" s="1"/>
  <c r="E43" i="2"/>
  <c r="E44"/>
  <c r="G33" i="3" l="1"/>
  <c r="K51" i="5"/>
  <c r="J48"/>
  <c r="J51"/>
  <c r="H35" i="3"/>
  <c r="I35"/>
  <c r="G32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44" i="3"/>
  <c r="L44"/>
  <c r="K44"/>
  <c r="J44"/>
  <c r="H44"/>
  <c r="I44"/>
  <c r="G44"/>
  <c r="F44"/>
  <c r="D60" i="5"/>
  <c r="E51"/>
  <c r="E64"/>
  <c r="D55" i="4"/>
  <c r="E35" i="3"/>
  <c r="E44"/>
  <c r="E48"/>
  <c r="D35"/>
  <c r="D48"/>
  <c r="M41" i="2"/>
  <c r="L41"/>
  <c r="J41"/>
  <c r="K41"/>
  <c r="H41"/>
  <c r="I41"/>
  <c r="G32"/>
  <c r="F32"/>
  <c r="E36"/>
  <c r="D36"/>
  <c r="D32"/>
  <c r="E27"/>
  <c r="D41"/>
  <c r="D27"/>
  <c r="F61" i="1"/>
  <c r="G61"/>
  <c r="F49"/>
  <c r="F52" s="1"/>
  <c r="G52"/>
  <c r="D56"/>
  <c r="D65"/>
  <c r="D30" i="3"/>
  <c r="D60" i="4"/>
  <c r="E60" i="5"/>
  <c r="E30" i="3"/>
  <c r="D44"/>
  <c r="E39"/>
  <c r="D39"/>
  <c r="D52" i="5"/>
  <c r="D55" s="1"/>
  <c r="E32" i="2"/>
  <c r="D64" i="4"/>
  <c r="E41" i="2"/>
  <c r="E60" i="4"/>
  <c r="E56" i="1"/>
  <c r="D61"/>
  <c r="E45" i="2"/>
  <c r="E55" i="4"/>
  <c r="E65" i="1"/>
  <c r="E51" i="4"/>
  <c r="E52" i="1"/>
  <c r="D51" i="4"/>
  <c r="E46"/>
  <c r="E61" i="1"/>
  <c r="D45" i="2"/>
  <c r="E46" i="5"/>
  <c r="D46"/>
  <c r="D52" i="1"/>
  <c r="F35" i="3" l="1"/>
  <c r="G35"/>
  <c r="E47" i="1"/>
</calcChain>
</file>

<file path=xl/sharedStrings.xml><?xml version="1.0" encoding="utf-8"?>
<sst xmlns="http://schemas.openxmlformats.org/spreadsheetml/2006/main" count="2277" uniqueCount="1427">
  <si>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</si>
  <si>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</si>
  <si>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</si>
  <si>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</si>
  <si>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</si>
  <si>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</si>
  <si>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</si>
  <si>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</si>
  <si>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</si>
  <si>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</si>
  <si>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</si>
  <si>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</si>
  <si>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</si>
  <si>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</si>
  <si>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</si>
  <si>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</si>
  <si>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</si>
  <si>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</si>
  <si>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</si>
  <si>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</si>
  <si>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</si>
  <si>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</si>
  <si>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</si>
  <si>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</si>
  <si>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</si>
  <si>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</si>
  <si>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</si>
  <si>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</si>
  <si>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</si>
  <si>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</si>
  <si>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</si>
  <si>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</si>
  <si>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</si>
  <si>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</si>
  <si>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</si>
  <si>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</si>
  <si>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</si>
  <si>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</si>
  <si>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</si>
  <si>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</si>
  <si>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</si>
  <si>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</si>
  <si>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</si>
  <si>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</si>
  <si>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</si>
  <si>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</si>
  <si>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</si>
  <si>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</si>
  <si>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</si>
  <si>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</si>
  <si>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</si>
  <si>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</si>
  <si>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</si>
  <si>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</si>
  <si>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</si>
  <si>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</si>
  <si>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</si>
  <si>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</si>
  <si>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</si>
  <si>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</si>
  <si>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</si>
  <si>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</si>
  <si>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</si>
  <si>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</si>
  <si>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</si>
  <si>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</si>
  <si>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</si>
  <si>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</si>
  <si>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</si>
  <si>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</si>
  <si>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</si>
  <si>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</si>
  <si>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</si>
  <si>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</si>
  <si>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</si>
  <si>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</si>
  <si>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</si>
  <si>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</si>
  <si>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</si>
  <si>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</si>
  <si>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</si>
  <si>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</si>
  <si>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</si>
  <si>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</si>
  <si>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</si>
  <si>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</si>
  <si>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</si>
  <si>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</si>
  <si>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</si>
  <si>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</si>
  <si>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</si>
  <si>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</si>
  <si>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</si>
  <si>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</si>
  <si>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</si>
  <si>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</si>
  <si>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</si>
  <si>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</si>
  <si>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</si>
  <si>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</si>
  <si>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</si>
  <si>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</si>
  <si>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</si>
  <si>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</si>
  <si>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</si>
  <si>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</si>
  <si>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</si>
  <si>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</si>
  <si>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</si>
  <si>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</si>
  <si>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</si>
  <si>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</si>
  <si>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</si>
  <si>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</si>
  <si>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</si>
  <si>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</si>
  <si>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</si>
  <si>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</si>
  <si>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</si>
  <si>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</si>
  <si>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</si>
  <si>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</si>
  <si>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</si>
  <si>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</si>
  <si>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</si>
  <si>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</si>
  <si>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</si>
  <si>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</si>
  <si>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</si>
  <si>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</si>
  <si>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</si>
  <si>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</si>
  <si>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</si>
  <si>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</si>
  <si>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</si>
  <si>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</si>
  <si>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</si>
  <si>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</si>
  <si>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</si>
  <si>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</si>
  <si>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</si>
  <si>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</si>
  <si>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</si>
  <si>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</si>
  <si>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</si>
  <si>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</si>
  <si>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</si>
  <si>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</si>
  <si>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</si>
  <si>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</si>
  <si>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</si>
  <si>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</si>
  <si>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</si>
  <si>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</si>
  <si>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</si>
  <si>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</si>
  <si>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</si>
  <si>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</si>
  <si>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</si>
  <si>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</si>
  <si>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</si>
  <si>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</si>
  <si>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</si>
  <si>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</si>
  <si>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</si>
  <si>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</si>
  <si>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</si>
  <si>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</si>
  <si>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</si>
  <si>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</si>
  <si>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</si>
  <si>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</si>
  <si>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</si>
  <si>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</si>
  <si>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</si>
  <si>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</si>
  <si>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</si>
  <si>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</si>
  <si>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</si>
  <si>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</si>
  <si>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</si>
  <si>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</si>
  <si>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</si>
  <si>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</si>
  <si>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</si>
  <si>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</si>
  <si>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</si>
  <si>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</si>
  <si>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</si>
  <si>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</si>
  <si>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</si>
  <si>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</si>
  <si>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</si>
  <si>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</si>
  <si>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</si>
  <si>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</si>
  <si>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</si>
  <si>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</si>
  <si>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</si>
  <si>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</si>
  <si>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</si>
  <si>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</si>
  <si>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</si>
  <si>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</si>
  <si>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</si>
  <si>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</si>
  <si>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</si>
  <si>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</si>
  <si>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</si>
  <si>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</si>
  <si>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</si>
  <si>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</si>
  <si>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</si>
  <si>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</si>
  <si>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</si>
  <si>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</si>
  <si>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</si>
  <si>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</si>
  <si>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</si>
  <si>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</si>
  <si>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</si>
  <si>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</si>
  <si>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</si>
  <si>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</si>
  <si>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</si>
  <si>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</si>
  <si>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</si>
  <si>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</si>
  <si>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</si>
  <si>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</si>
  <si>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</si>
  <si>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</si>
  <si>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</si>
  <si>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</si>
  <si>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</si>
  <si>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</si>
  <si>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</si>
  <si>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</si>
  <si>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</si>
  <si>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</si>
  <si>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</si>
  <si>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</si>
  <si>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</si>
  <si>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</si>
  <si>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</si>
  <si>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</si>
  <si>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</si>
  <si>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</si>
  <si>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</si>
  <si>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</si>
  <si>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</si>
  <si>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</si>
  <si>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</si>
  <si>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</si>
  <si>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</si>
  <si>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</si>
  <si>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</si>
  <si>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</si>
  <si>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</si>
  <si>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</si>
  <si>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</si>
  <si>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</si>
  <si>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</si>
  <si>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</si>
  <si>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</si>
  <si>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</si>
  <si>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</si>
  <si>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</si>
  <si>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</si>
  <si>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</si>
  <si>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</si>
  <si>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</si>
  <si>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</si>
  <si>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</si>
  <si>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</si>
  <si>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</si>
  <si>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</si>
  <si>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</si>
  <si>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</si>
  <si>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</si>
  <si>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</si>
  <si>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</si>
  <si>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</si>
  <si>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</si>
  <si>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</si>
  <si>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</si>
  <si>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</si>
  <si>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</si>
  <si>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</si>
  <si>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</si>
  <si>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</si>
  <si>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</si>
  <si>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</si>
  <si>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</si>
  <si>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</si>
  <si>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</si>
  <si>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</si>
  <si>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</si>
  <si>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</si>
  <si>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</si>
  <si>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</si>
  <si>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</si>
  <si>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</si>
  <si>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</si>
  <si>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</si>
  <si>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</si>
  <si>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</si>
  <si>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</si>
  <si>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</si>
  <si>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</si>
  <si>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</si>
  <si>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</si>
  <si>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</si>
  <si>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</si>
  <si>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</si>
  <si>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</si>
  <si>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</si>
  <si>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</si>
  <si>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</si>
  <si>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</si>
  <si>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</si>
  <si>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</si>
  <si>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</si>
  <si>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</si>
  <si>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</si>
  <si>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</si>
  <si>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</si>
  <si>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</si>
  <si>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</si>
  <si>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</si>
  <si>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</si>
  <si>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</si>
  <si>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</si>
  <si>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</si>
  <si>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</si>
  <si>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</si>
  <si>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</si>
  <si>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</si>
  <si>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</si>
  <si>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</si>
  <si>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</si>
  <si>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</si>
  <si>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</si>
  <si>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</si>
  <si>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</si>
  <si>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</si>
  <si>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</si>
  <si>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</si>
  <si>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</si>
  <si>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</si>
  <si>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</si>
  <si>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</si>
  <si>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</si>
  <si>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</si>
  <si>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</si>
  <si>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</si>
  <si>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</si>
  <si>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</si>
  <si>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</si>
  <si>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</si>
  <si>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</si>
  <si>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</si>
  <si>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</si>
  <si>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</si>
  <si>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</si>
  <si>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</si>
  <si>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</si>
  <si>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</si>
  <si>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</si>
  <si>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</si>
  <si>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</si>
  <si>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</si>
  <si>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</si>
  <si>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</si>
  <si>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</si>
  <si>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</si>
  <si>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</si>
  <si>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</si>
  <si>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</si>
  <si>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</si>
  <si>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</si>
  <si>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</si>
  <si>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</si>
  <si>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</si>
  <si>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</si>
  <si>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</si>
  <si>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</si>
  <si>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</si>
  <si>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</si>
  <si>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</si>
  <si>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</si>
  <si>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</si>
  <si>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</si>
  <si>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</si>
  <si>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</si>
  <si>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</si>
  <si>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</si>
  <si>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</si>
  <si>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</si>
  <si>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</si>
  <si>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</si>
  <si>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</si>
  <si>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</si>
  <si>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</si>
  <si>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</si>
  <si>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</si>
  <si>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</si>
  <si>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</si>
  <si>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</si>
  <si>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</si>
  <si>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</si>
  <si>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</si>
  <si>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</si>
  <si>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</si>
  <si>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</si>
  <si>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</si>
  <si>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</si>
  <si>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</si>
  <si>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</si>
  <si>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</si>
  <si>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</si>
  <si>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</si>
  <si>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</si>
  <si>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</si>
  <si>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</si>
  <si>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</si>
  <si>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</si>
  <si>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</si>
  <si>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</si>
  <si>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</si>
  <si>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</si>
  <si>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</si>
  <si>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</si>
  <si>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</si>
  <si>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</si>
  <si>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</si>
  <si>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</si>
  <si>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</si>
  <si>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</si>
  <si>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</si>
  <si>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</si>
  <si>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</si>
  <si>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</si>
  <si>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</si>
  <si>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</si>
  <si>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</si>
  <si>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</si>
  <si>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</si>
  <si>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</si>
  <si>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</si>
  <si>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</si>
  <si>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</si>
  <si>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</si>
  <si>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</si>
  <si>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</si>
  <si>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</si>
  <si>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</si>
  <si>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</si>
  <si>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</si>
  <si>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</si>
  <si>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</si>
  <si>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</si>
  <si>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</si>
  <si>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</si>
  <si>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</si>
  <si>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</si>
  <si>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</si>
  <si>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</si>
  <si>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</si>
  <si>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</si>
  <si>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</si>
  <si>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</si>
  <si>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</si>
  <si>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</si>
  <si>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</si>
  <si>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</si>
  <si>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</si>
  <si>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</si>
  <si>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</si>
  <si>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</si>
  <si>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</si>
  <si>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</si>
  <si>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</si>
  <si>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</si>
  <si>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</si>
  <si>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</si>
  <si>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</si>
  <si>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</si>
  <si>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</si>
  <si>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</si>
  <si>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</si>
  <si>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</si>
  <si>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</si>
  <si>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</si>
  <si>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</si>
  <si>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</si>
  <si>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</si>
  <si>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</si>
  <si>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</si>
  <si>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</si>
  <si>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</si>
  <si>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</si>
  <si>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</si>
  <si>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</si>
  <si>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</si>
  <si>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</si>
  <si>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</si>
  <si>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</si>
  <si>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</si>
  <si>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</si>
  <si>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</si>
  <si>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</si>
  <si>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</si>
  <si>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</si>
  <si>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</si>
  <si>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</si>
  <si>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</si>
  <si>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</si>
  <si>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</si>
  <si>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</si>
  <si>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</si>
  <si>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</si>
  <si>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</si>
  <si>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</si>
  <si>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</si>
  <si>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</si>
  <si>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</si>
  <si>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</si>
  <si>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</si>
  <si>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</si>
  <si>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</si>
  <si>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</si>
  <si>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</si>
  <si>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</si>
  <si>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</si>
  <si>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</si>
  <si>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</si>
  <si>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</si>
  <si>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</si>
  <si>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</si>
  <si>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</si>
  <si>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</si>
  <si>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</si>
  <si>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</si>
  <si>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</si>
  <si>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</si>
  <si>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</si>
  <si>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</si>
  <si>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</si>
  <si>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</si>
  <si>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</si>
  <si>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</si>
  <si>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</si>
  <si>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</si>
  <si>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</si>
  <si>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</si>
  <si>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</si>
  <si>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</si>
  <si>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</si>
  <si>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</si>
  <si>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</si>
  <si>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</si>
  <si>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</si>
  <si>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</si>
  <si>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</si>
  <si>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</si>
  <si>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</si>
  <si>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</si>
  <si>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</si>
  <si>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</si>
  <si>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</si>
  <si>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</si>
  <si>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</si>
  <si>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</si>
  <si>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</si>
  <si>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</si>
  <si>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</si>
  <si>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</si>
  <si>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</si>
  <si>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</si>
  <si>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</si>
  <si>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</si>
  <si>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</si>
  <si>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</si>
  <si>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</si>
  <si>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</si>
  <si>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</si>
  <si>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</si>
  <si>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</si>
  <si>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</si>
  <si>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</si>
  <si>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</si>
  <si>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</si>
  <si>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</si>
  <si>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</si>
  <si>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</si>
  <si>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</si>
  <si>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</si>
  <si>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</si>
  <si>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</si>
  <si>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</si>
  <si>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</si>
  <si>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</si>
  <si>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</si>
  <si>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</si>
  <si>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</si>
  <si>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</si>
  <si>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</si>
  <si>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</si>
  <si>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</si>
  <si>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</si>
  <si>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</si>
  <si>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</si>
  <si>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</si>
  <si>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</si>
  <si>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</si>
  <si>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</si>
  <si>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</si>
  <si>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</si>
  <si>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</si>
  <si>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</si>
  <si>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</si>
  <si>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</si>
  <si>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</si>
  <si>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</si>
  <si>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</si>
  <si>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</si>
  <si>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</si>
  <si>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</si>
  <si>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</si>
  <si>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</si>
  <si>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</si>
  <si>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</si>
  <si>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</si>
  <si>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</si>
  <si>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</si>
  <si>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</si>
  <si>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</si>
  <si>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</si>
  <si>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</si>
  <si>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</si>
  <si>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</si>
  <si>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</si>
  <si>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</si>
  <si>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</si>
  <si>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</si>
  <si>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</si>
  <si>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</si>
  <si>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</si>
  <si>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</si>
  <si>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</si>
  <si>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</si>
  <si>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</si>
  <si>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</si>
  <si>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</si>
  <si>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</si>
  <si>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</si>
  <si>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</si>
  <si>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</si>
  <si>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</si>
  <si>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</si>
  <si>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</si>
  <si>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</si>
  <si>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</si>
  <si>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</si>
  <si>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</si>
  <si>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</si>
  <si>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</si>
  <si>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</si>
  <si>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</si>
  <si>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</si>
  <si>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</si>
  <si>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</si>
  <si>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</si>
  <si>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</si>
  <si>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</si>
  <si>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</si>
  <si>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</si>
  <si>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</si>
  <si>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</si>
  <si>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</si>
  <si>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</si>
  <si>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</si>
  <si>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</si>
  <si>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</si>
  <si>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</si>
  <si>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</si>
  <si>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</si>
  <si>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</si>
  <si>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</si>
  <si>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</si>
  <si>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</si>
  <si>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</si>
  <si>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</si>
  <si>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</si>
  <si>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</si>
  <si>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</si>
  <si>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</si>
  <si>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</si>
  <si>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</si>
  <si>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</si>
  <si>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</si>
  <si>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</si>
  <si>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</si>
  <si>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</si>
  <si>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</si>
  <si>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</si>
  <si>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</si>
  <si>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</si>
  <si>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</si>
  <si>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</si>
  <si>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</si>
  <si>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</si>
  <si>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</si>
  <si>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</si>
  <si>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</si>
  <si>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</si>
  <si>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</si>
  <si>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</si>
  <si>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</si>
  <si>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</si>
  <si>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</si>
  <si>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</si>
  <si>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</si>
  <si>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</si>
  <si>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</si>
  <si>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</si>
  <si>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</si>
  <si>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</si>
  <si>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</si>
  <si>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</si>
  <si>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</si>
  <si>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</si>
  <si>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</si>
  <si>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</si>
  <si>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</si>
  <si>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</si>
  <si>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</si>
  <si>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</si>
  <si>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</si>
  <si>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</si>
  <si>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</si>
  <si>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</si>
  <si>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</si>
  <si>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</si>
  <si>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</si>
  <si>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</si>
  <si>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</si>
  <si>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</si>
  <si>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</si>
  <si>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</si>
  <si>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</si>
  <si>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</si>
  <si>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</si>
  <si>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</si>
  <si>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</si>
  <si>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</si>
  <si>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</si>
  <si>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</si>
  <si>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</si>
  <si>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</si>
  <si>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</si>
  <si>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</si>
  <si>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</si>
  <si>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</si>
  <si>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</si>
  <si>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</si>
  <si>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</si>
  <si>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</si>
  <si>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</si>
  <si>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</si>
  <si>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</si>
  <si>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</si>
  <si>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</si>
  <si>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</si>
  <si>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</si>
  <si>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</si>
  <si>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</si>
  <si>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</si>
  <si>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</si>
  <si>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</si>
  <si>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</si>
  <si>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</si>
  <si>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</si>
  <si>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</si>
  <si>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</si>
  <si>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</si>
  <si>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</si>
  <si>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</si>
  <si>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</si>
  <si>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</si>
  <si>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</si>
  <si>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</si>
  <si>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</si>
  <si>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</si>
  <si>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</si>
  <si>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</si>
  <si>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</si>
  <si>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</si>
  <si>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</si>
  <si>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</si>
  <si>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</si>
  <si>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</si>
  <si>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</si>
  <si>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</si>
  <si>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</si>
  <si>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</si>
  <si>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</si>
  <si>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</si>
  <si>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</si>
  <si>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</si>
  <si>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</si>
  <si>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</si>
  <si>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</si>
  <si>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</si>
  <si>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</si>
  <si>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</si>
  <si>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</si>
  <si>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</si>
  <si>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</si>
  <si>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</si>
  <si>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</si>
  <si>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</si>
  <si>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</si>
  <si>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</si>
  <si>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</si>
  <si>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</si>
  <si>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</si>
  <si>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</si>
  <si>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</si>
  <si>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</si>
  <si>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</si>
  <si>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</si>
  <si>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</si>
  <si>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</si>
  <si>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</si>
  <si>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</si>
  <si>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</si>
  <si>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</si>
  <si>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</si>
  <si>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</si>
  <si>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</si>
  <si>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</si>
  <si>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</si>
  <si>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</si>
  <si>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</si>
  <si>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</si>
  <si>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</si>
  <si>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</si>
  <si>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</si>
  <si>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</si>
  <si>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</si>
  <si>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</si>
  <si>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</si>
  <si>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</si>
  <si>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</si>
  <si>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</si>
  <si>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</si>
  <si>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</si>
  <si>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</si>
  <si>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</si>
  <si>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</si>
  <si>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</si>
  <si>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</si>
  <si>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</si>
  <si>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</si>
  <si>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</si>
  <si>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</si>
  <si>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</si>
  <si>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</si>
  <si>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</si>
  <si>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</si>
  <si>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</si>
  <si>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</si>
  <si>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</si>
  <si>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</si>
  <si>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</si>
  <si>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</si>
  <si>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</si>
  <si>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</si>
  <si>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</si>
  <si>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</si>
  <si>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</si>
  <si>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</si>
  <si>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</si>
  <si>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</si>
  <si>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</si>
  <si>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</si>
  <si>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</si>
  <si>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</si>
  <si>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</si>
  <si>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</si>
  <si>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</si>
  <si>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</si>
  <si>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</si>
  <si>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</si>
  <si>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</si>
  <si>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</si>
  <si>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</si>
  <si>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</si>
  <si>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</si>
  <si>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</si>
  <si>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</si>
  <si>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</si>
  <si>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</si>
  <si>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</si>
  <si>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</si>
  <si>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</si>
  <si>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</si>
  <si>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</si>
  <si>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</si>
  <si>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</si>
  <si>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</si>
  <si>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</si>
  <si>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</si>
  <si>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</si>
  <si>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</si>
  <si>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</si>
  <si>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</si>
  <si>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</si>
  <si>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</si>
  <si>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</si>
  <si>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</si>
  <si>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</si>
  <si>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</si>
  <si>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</si>
  <si>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</si>
  <si>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</si>
  <si>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</si>
  <si>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</si>
  <si>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</si>
  <si>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</si>
  <si>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</si>
  <si>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</si>
  <si>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</si>
  <si>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</si>
  <si>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</si>
  <si>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</si>
  <si>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</si>
  <si>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</si>
  <si>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</si>
  <si>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</si>
  <si>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</si>
  <si>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</si>
  <si>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</si>
  <si>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</si>
  <si>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</si>
  <si>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</si>
  <si>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</si>
  <si>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</si>
  <si>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</si>
  <si>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</si>
  <si>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</si>
  <si>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</si>
  <si>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</si>
  <si>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</si>
  <si>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</si>
  <si>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</si>
  <si>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</si>
  <si>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</si>
  <si>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</si>
  <si>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</si>
  <si>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</si>
  <si>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</si>
  <si>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</si>
  <si>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</si>
  <si>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</si>
  <si>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</si>
  <si>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</si>
  <si>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</si>
  <si>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</si>
  <si>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</si>
  <si>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</si>
  <si>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</si>
  <si>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</si>
  <si>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</si>
  <si>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</si>
  <si>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</si>
  <si>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</si>
  <si>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</si>
  <si>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</si>
  <si>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</si>
  <si>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</si>
  <si>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</si>
  <si>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</si>
  <si>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</si>
  <si>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</si>
  <si>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</si>
  <si>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</si>
  <si>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</si>
  <si>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</si>
  <si>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</si>
  <si>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</si>
  <si>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</si>
  <si>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</si>
  <si>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</si>
  <si>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</si>
  <si>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</si>
  <si>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</si>
  <si>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</si>
  <si>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</si>
  <si>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</si>
  <si>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</si>
  <si>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</si>
  <si>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</si>
  <si>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</si>
  <si>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</si>
  <si>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</si>
  <si>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</si>
  <si>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</si>
  <si>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</si>
  <si>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</si>
  <si>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</si>
  <si>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</si>
  <si>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</si>
  <si>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</si>
  <si>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</si>
  <si>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</si>
  <si>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</si>
  <si>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</si>
  <si>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</si>
  <si>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</si>
  <si>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</si>
  <si>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</si>
  <si>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</si>
  <si>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</si>
  <si>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</si>
  <si>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</si>
  <si>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</si>
  <si>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</si>
  <si>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</si>
  <si>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</si>
  <si>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</si>
  <si>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</si>
  <si>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</si>
  <si>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</si>
  <si>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</si>
  <si>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</si>
  <si>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</si>
  <si>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</si>
  <si>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</si>
  <si>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</si>
  <si>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</si>
  <si>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</si>
  <si>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</si>
  <si>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</si>
  <si>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</si>
  <si>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</si>
  <si>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</si>
  <si>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</si>
  <si>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</si>
  <si>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</si>
  <si>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</si>
  <si>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</si>
  <si>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</si>
  <si>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</si>
  <si>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</si>
  <si>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</si>
  <si>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</si>
  <si>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</si>
  <si>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</si>
  <si>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</si>
  <si>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</si>
  <si>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</si>
  <si>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</si>
  <si>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</si>
  <si>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</si>
  <si>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</si>
  <si>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</si>
  <si>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</si>
  <si>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</si>
  <si>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</si>
  <si>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</si>
  <si>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</si>
  <si>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</si>
  <si>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</si>
  <si>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</si>
  <si>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</si>
  <si>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</si>
  <si>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</si>
  <si>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</si>
  <si>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</si>
  <si>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</si>
  <si>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</si>
  <si>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</si>
  <si>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</si>
  <si>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</si>
  <si>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</si>
  <si>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</si>
  <si>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</si>
  <si>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</si>
  <si>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</si>
  <si>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</si>
  <si>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</si>
  <si>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</si>
  <si>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</si>
  <si>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</si>
  <si>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</si>
  <si>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</si>
  <si>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</si>
  <si>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</si>
  <si>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</si>
  <si>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</si>
  <si>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</si>
  <si>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</si>
  <si>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</si>
  <si>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</si>
  <si>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</si>
  <si>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</si>
  <si>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</si>
  <si>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</si>
  <si>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</si>
  <si>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</si>
  <si>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</si>
  <si>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</si>
  <si>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</si>
  <si>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</si>
  <si>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</si>
  <si>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</si>
  <si>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</si>
  <si>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</si>
  <si>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</si>
  <si>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</si>
  <si>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</si>
  <si>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</si>
  <si>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</si>
  <si>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</si>
  <si>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</si>
  <si>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</si>
  <si>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</si>
  <si>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</si>
  <si>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</si>
  <si>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</si>
  <si>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</si>
  <si>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</si>
  <si>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</si>
  <si>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</si>
  <si>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</si>
  <si>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</si>
  <si>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</si>
  <si>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</si>
  <si>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</si>
  <si>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</si>
  <si>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</si>
  <si>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</si>
  <si>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</si>
  <si>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</si>
  <si>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</si>
  <si>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</si>
  <si>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</si>
  <si>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</si>
  <si>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</si>
  <si>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</si>
  <si>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</si>
  <si>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</si>
  <si>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</si>
  <si>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</si>
  <si>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</si>
  <si>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</si>
  <si>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</si>
  <si>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</si>
  <si>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</si>
  <si>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</si>
  <si>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</si>
  <si>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</si>
  <si>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</si>
  <si>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</si>
  <si>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</si>
  <si>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</si>
  <si>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</si>
  <si>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</si>
  <si>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</si>
  <si>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</si>
  <si>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</si>
  <si>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</si>
  <si>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</si>
  <si>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</si>
  <si>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</si>
  <si>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</si>
  <si>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</si>
  <si>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</si>
  <si>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</si>
  <si>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</si>
  <si>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</si>
  <si>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</si>
  <si>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</si>
  <si>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</si>
  <si>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</si>
  <si>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</si>
  <si>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</si>
  <si>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</si>
  <si>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</si>
  <si>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</si>
  <si>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</si>
  <si>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</si>
  <si>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</si>
  <si>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</si>
  <si>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</si>
  <si>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</si>
  <si>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</si>
  <si>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</si>
  <si>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</si>
  <si>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</si>
  <si>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</si>
  <si>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</si>
  <si>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</si>
  <si>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</si>
  <si>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</si>
  <si>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</si>
  <si>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</si>
  <si>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</si>
  <si>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</si>
  <si>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</si>
  <si>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</si>
  <si>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</si>
  <si>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</si>
  <si>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</si>
  <si>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</si>
  <si>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</si>
  <si>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</si>
  <si>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</si>
  <si>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</si>
  <si>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</si>
  <si>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</si>
  <si>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</si>
  <si>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</si>
  <si>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</si>
  <si>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</si>
  <si>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</si>
  <si>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</si>
  <si>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</si>
  <si>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</si>
  <si>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</si>
  <si>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</si>
  <si>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</si>
  <si>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</si>
  <si>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</si>
  <si>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</si>
  <si>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</si>
  <si>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</si>
  <si>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</si>
  <si>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</si>
  <si>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</si>
  <si>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</si>
  <si>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</si>
  <si>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</si>
  <si>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</si>
  <si>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</si>
  <si>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</si>
  <si>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</si>
  <si>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</si>
  <si>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</si>
  <si>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</si>
  <si>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</si>
  <si>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</si>
  <si>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</si>
  <si>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</si>
  <si>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</si>
  <si>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</si>
  <si>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</si>
  <si>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</si>
  <si>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</si>
  <si>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</si>
  <si>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</si>
  <si>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</si>
  <si>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</si>
  <si>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</si>
  <si>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</si>
  <si>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</si>
  <si>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</si>
  <si>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</si>
  <si>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</si>
  <si>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</si>
  <si>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</si>
  <si>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</si>
  <si>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</si>
  <si>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</si>
  <si>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</si>
  <si>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</si>
  <si>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</si>
  <si>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</si>
  <si>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</si>
  <si>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</si>
  <si>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</si>
  <si>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</si>
  <si>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</si>
  <si>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</si>
  <si>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</si>
  <si>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</si>
  <si>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</si>
  <si>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</si>
  <si>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</si>
  <si>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</si>
  <si>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</si>
  <si>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</si>
  <si>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</si>
  <si>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</si>
  <si>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</si>
  <si>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</si>
  <si>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</si>
  <si>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</si>
  <si>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</si>
  <si>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</si>
  <si>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</si>
  <si>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</si>
  <si>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</si>
  <si>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</si>
  <si>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</si>
  <si>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</si>
  <si>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</si>
  <si>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</si>
  <si>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</si>
  <si>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</si>
  <si>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</si>
  <si>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</si>
  <si>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</si>
  <si>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</si>
  <si>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</si>
  <si>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</si>
  <si>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</si>
  <si>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</si>
  <si>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</si>
  <si>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</si>
  <si>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</si>
  <si>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</si>
  <si>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</si>
  <si>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</si>
  <si>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</si>
  <si>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</si>
  <si>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</si>
  <si>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</si>
  <si>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</si>
  <si>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</si>
  <si>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</si>
  <si>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</si>
  <si>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</si>
  <si>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</si>
  <si>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</si>
  <si>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</si>
  <si>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</si>
  <si>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</si>
  <si>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</si>
  <si>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</si>
  <si>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</si>
  <si>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</si>
  <si>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</si>
  <si>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</si>
  <si>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</si>
  <si>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</si>
  <si>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</si>
  <si>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</si>
  <si>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</si>
  <si>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</si>
  <si>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</si>
  <si>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</si>
  <si>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</si>
  <si>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</si>
  <si>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</si>
  <si>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</si>
  <si>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</si>
  <si>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</si>
  <si>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</si>
  <si>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</si>
  <si>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</si>
  <si>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</si>
  <si>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</si>
  <si>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</si>
  <si>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</si>
  <si>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</si>
  <si>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</si>
  <si>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</si>
  <si>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</si>
  <si>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</si>
  <si>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</si>
  <si>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</si>
  <si>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</si>
  <si>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</si>
  <si>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</si>
  <si>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</si>
  <si>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</si>
  <si>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</si>
  <si>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</si>
  <si>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</si>
  <si>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</si>
  <si>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</si>
  <si>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</si>
  <si>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</si>
  <si>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</si>
  <si>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</si>
  <si>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</si>
  <si>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</si>
  <si>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</si>
  <si>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</si>
  <si>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</si>
  <si>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</si>
  <si>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</si>
  <si>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</si>
  <si>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</si>
  <si>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</si>
  <si>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</si>
  <si>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</si>
  <si>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</si>
  <si>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</si>
  <si>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</si>
  <si>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</si>
  <si>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</si>
  <si>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</si>
  <si>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</si>
  <si>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</si>
  <si>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</si>
  <si>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</si>
  <si>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</si>
  <si>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ИбраҺим Нұрбек</t>
  </si>
  <si>
    <t xml:space="preserve">Мискевич Кирилл </t>
  </si>
  <si>
    <t>Пыханова Дарья</t>
  </si>
  <si>
    <t>Тажиденов Эмир</t>
  </si>
  <si>
    <t>Султанов Ералы</t>
  </si>
  <si>
    <t>Гаврилюк Богдан</t>
  </si>
  <si>
    <r>
      <t>А</t>
    </r>
    <r>
      <rPr>
        <sz val="11"/>
        <color rgb="FF000000"/>
        <rFont val="Times New Roman"/>
        <family val="1"/>
        <charset val="204"/>
      </rPr>
      <t>йтжанова Айза</t>
    </r>
  </si>
  <si>
    <t>Ерумханова Самира</t>
  </si>
  <si>
    <t>Миллер Александр</t>
  </si>
  <si>
    <t>Сидаш Милена</t>
  </si>
  <si>
    <t xml:space="preserve">Рустамов Тамирлан </t>
  </si>
  <si>
    <t>Сонгин  Ринат</t>
  </si>
  <si>
    <t>Рояк Никита</t>
  </si>
  <si>
    <t xml:space="preserve">Гелескул Виолетта </t>
  </si>
  <si>
    <r>
      <t>Лисоченко Матве</t>
    </r>
    <r>
      <rPr>
        <sz val="11"/>
        <color rgb="FF000000"/>
        <rFont val="Times New Roman"/>
        <family val="1"/>
        <charset val="204"/>
      </rPr>
      <t>й</t>
    </r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</si>
</sst>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9" t="s">
        <v>788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4" t="s">
        <v>1403</v>
      </c>
      <c r="DN2" s="134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4" t="s">
        <v>0</v>
      </c>
      <c r="B4" s="94" t="s">
        <v>170</v>
      </c>
      <c r="C4" s="128" t="s">
        <v>319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30"/>
      <c r="X4" s="121" t="s">
        <v>321</v>
      </c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3"/>
      <c r="BH4" s="105" t="s">
        <v>871</v>
      </c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21" t="s">
        <v>324</v>
      </c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3"/>
      <c r="DA4" s="117" t="s">
        <v>326</v>
      </c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18"/>
    </row>
    <row r="5" spans="1:119" ht="15.6" customHeight="1">
      <c r="A5" s="94"/>
      <c r="B5" s="94"/>
      <c r="C5" s="99" t="s">
        <v>320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96"/>
      <c r="X5" s="106" t="s">
        <v>322</v>
      </c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8"/>
      <c r="AS5" s="131" t="s">
        <v>323</v>
      </c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3"/>
      <c r="BH5" s="143" t="s">
        <v>32</v>
      </c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19" t="s">
        <v>325</v>
      </c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6" t="s">
        <v>43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40" t="s">
        <v>327</v>
      </c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2"/>
    </row>
    <row r="6" spans="1:119" ht="15" customHeight="1">
      <c r="A6" s="94"/>
      <c r="B6" s="94"/>
      <c r="C6" s="121" t="s">
        <v>794</v>
      </c>
      <c r="D6" s="122"/>
      <c r="E6" s="122"/>
      <c r="F6" s="122"/>
      <c r="G6" s="122"/>
      <c r="H6" s="122"/>
      <c r="I6" s="122"/>
      <c r="J6" s="122"/>
      <c r="K6" s="122"/>
      <c r="L6" s="105" t="s">
        <v>811</v>
      </c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4" t="s">
        <v>794</v>
      </c>
      <c r="Y6" s="104"/>
      <c r="Z6" s="104"/>
      <c r="AA6" s="104"/>
      <c r="AB6" s="104"/>
      <c r="AC6" s="104"/>
      <c r="AD6" s="104"/>
      <c r="AE6" s="104"/>
      <c r="AF6" s="104"/>
      <c r="AG6" s="105" t="s">
        <v>811</v>
      </c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4" t="s">
        <v>794</v>
      </c>
      <c r="AT6" s="104"/>
      <c r="AU6" s="104"/>
      <c r="AV6" s="104"/>
      <c r="AW6" s="104"/>
      <c r="AX6" s="104"/>
      <c r="AY6" s="105" t="s">
        <v>811</v>
      </c>
      <c r="AZ6" s="105"/>
      <c r="BA6" s="105"/>
      <c r="BB6" s="105"/>
      <c r="BC6" s="105"/>
      <c r="BD6" s="105"/>
      <c r="BE6" s="105"/>
      <c r="BF6" s="105"/>
      <c r="BG6" s="105"/>
      <c r="BH6" s="104" t="s">
        <v>794</v>
      </c>
      <c r="BI6" s="104"/>
      <c r="BJ6" s="104"/>
      <c r="BK6" s="104"/>
      <c r="BL6" s="104"/>
      <c r="BM6" s="104"/>
      <c r="BN6" s="105" t="s">
        <v>811</v>
      </c>
      <c r="BO6" s="105"/>
      <c r="BP6" s="105"/>
      <c r="BQ6" s="105"/>
      <c r="BR6" s="105"/>
      <c r="BS6" s="105"/>
      <c r="BT6" s="105"/>
      <c r="BU6" s="105"/>
      <c r="BV6" s="105"/>
      <c r="BW6" s="104" t="s">
        <v>794</v>
      </c>
      <c r="BX6" s="104"/>
      <c r="BY6" s="104"/>
      <c r="BZ6" s="104"/>
      <c r="CA6" s="104"/>
      <c r="CB6" s="104"/>
      <c r="CC6" s="105" t="s">
        <v>811</v>
      </c>
      <c r="CD6" s="105"/>
      <c r="CE6" s="105"/>
      <c r="CF6" s="105"/>
      <c r="CG6" s="105"/>
      <c r="CH6" s="105"/>
      <c r="CI6" s="124" t="s">
        <v>794</v>
      </c>
      <c r="CJ6" s="125"/>
      <c r="CK6" s="125"/>
      <c r="CL6" s="125"/>
      <c r="CM6" s="125"/>
      <c r="CN6" s="125"/>
      <c r="CO6" s="125"/>
      <c r="CP6" s="125"/>
      <c r="CQ6" s="125"/>
      <c r="CR6" s="122" t="s">
        <v>811</v>
      </c>
      <c r="CS6" s="122"/>
      <c r="CT6" s="122"/>
      <c r="CU6" s="122"/>
      <c r="CV6" s="122"/>
      <c r="CW6" s="122"/>
      <c r="CX6" s="122"/>
      <c r="CY6" s="122"/>
      <c r="CZ6" s="123"/>
      <c r="DA6" s="124" t="s">
        <v>794</v>
      </c>
      <c r="DB6" s="125"/>
      <c r="DC6" s="125"/>
      <c r="DD6" s="125"/>
      <c r="DE6" s="125"/>
      <c r="DF6" s="136"/>
      <c r="DG6" s="137" t="s">
        <v>811</v>
      </c>
      <c r="DH6" s="138"/>
      <c r="DI6" s="138"/>
      <c r="DJ6" s="138"/>
      <c r="DK6" s="138"/>
      <c r="DL6" s="138"/>
      <c r="DM6" s="138"/>
      <c r="DN6" s="138"/>
      <c r="DO6" s="139"/>
    </row>
    <row r="7" spans="1:119" ht="10.15" hidden="1" customHeight="1">
      <c r="A7" s="94"/>
      <c r="B7" s="9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4"/>
      <c r="B8" s="9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4"/>
      <c r="B9" s="9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4"/>
      <c r="B10" s="9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4"/>
      <c r="B11" s="9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4"/>
      <c r="B12" s="94"/>
      <c r="C12" s="96" t="s">
        <v>13</v>
      </c>
      <c r="D12" s="97" t="s">
        <v>2</v>
      </c>
      <c r="E12" s="97" t="s">
        <v>3</v>
      </c>
      <c r="F12" s="97" t="s">
        <v>17</v>
      </c>
      <c r="G12" s="97" t="s">
        <v>4</v>
      </c>
      <c r="H12" s="97" t="s">
        <v>5</v>
      </c>
      <c r="I12" s="97" t="s">
        <v>14</v>
      </c>
      <c r="J12" s="97" t="s">
        <v>6</v>
      </c>
      <c r="K12" s="97" t="s">
        <v>7</v>
      </c>
      <c r="L12" s="97" t="s">
        <v>18</v>
      </c>
      <c r="M12" s="97" t="s">
        <v>6</v>
      </c>
      <c r="N12" s="97" t="s">
        <v>7</v>
      </c>
      <c r="O12" s="97" t="s">
        <v>15</v>
      </c>
      <c r="P12" s="97" t="s">
        <v>8</v>
      </c>
      <c r="Q12" s="97" t="s">
        <v>1</v>
      </c>
      <c r="R12" s="97" t="s">
        <v>16</v>
      </c>
      <c r="S12" s="97" t="s">
        <v>3</v>
      </c>
      <c r="T12" s="97" t="s">
        <v>9</v>
      </c>
      <c r="U12" s="97" t="s">
        <v>19</v>
      </c>
      <c r="V12" s="97" t="s">
        <v>3</v>
      </c>
      <c r="W12" s="97" t="s">
        <v>9</v>
      </c>
      <c r="X12" s="97" t="s">
        <v>20</v>
      </c>
      <c r="Y12" s="97"/>
      <c r="Z12" s="97"/>
      <c r="AA12" s="99" t="s">
        <v>21</v>
      </c>
      <c r="AB12" s="100"/>
      <c r="AC12" s="96"/>
      <c r="AD12" s="99" t="s">
        <v>22</v>
      </c>
      <c r="AE12" s="100"/>
      <c r="AF12" s="96"/>
      <c r="AG12" s="97" t="s">
        <v>23</v>
      </c>
      <c r="AH12" s="97"/>
      <c r="AI12" s="97"/>
      <c r="AJ12" s="97" t="s">
        <v>24</v>
      </c>
      <c r="AK12" s="97"/>
      <c r="AL12" s="97"/>
      <c r="AM12" s="97" t="s">
        <v>25</v>
      </c>
      <c r="AN12" s="97"/>
      <c r="AO12" s="97"/>
      <c r="AP12" s="98" t="s">
        <v>26</v>
      </c>
      <c r="AQ12" s="98"/>
      <c r="AR12" s="98"/>
      <c r="AS12" s="97" t="s">
        <v>27</v>
      </c>
      <c r="AT12" s="97"/>
      <c r="AU12" s="97"/>
      <c r="AV12" s="97" t="s">
        <v>28</v>
      </c>
      <c r="AW12" s="97"/>
      <c r="AX12" s="97"/>
      <c r="AY12" s="98" t="s">
        <v>29</v>
      </c>
      <c r="AZ12" s="98"/>
      <c r="BA12" s="98"/>
      <c r="BB12" s="97" t="s">
        <v>30</v>
      </c>
      <c r="BC12" s="97"/>
      <c r="BD12" s="97"/>
      <c r="BE12" s="97" t="s">
        <v>31</v>
      </c>
      <c r="BF12" s="97"/>
      <c r="BG12" s="97"/>
      <c r="BH12" s="101" t="s">
        <v>172</v>
      </c>
      <c r="BI12" s="102"/>
      <c r="BJ12" s="103"/>
      <c r="BK12" s="101" t="s">
        <v>173</v>
      </c>
      <c r="BL12" s="102"/>
      <c r="BM12" s="103"/>
      <c r="BN12" s="101" t="s">
        <v>174</v>
      </c>
      <c r="BO12" s="102"/>
      <c r="BP12" s="103"/>
      <c r="BQ12" s="98" t="s">
        <v>175</v>
      </c>
      <c r="BR12" s="98"/>
      <c r="BS12" s="98"/>
      <c r="BT12" s="98" t="s">
        <v>176</v>
      </c>
      <c r="BU12" s="98"/>
      <c r="BV12" s="98"/>
      <c r="BW12" s="98" t="s">
        <v>33</v>
      </c>
      <c r="BX12" s="98"/>
      <c r="BY12" s="98"/>
      <c r="BZ12" s="98" t="s">
        <v>34</v>
      </c>
      <c r="CA12" s="98"/>
      <c r="CB12" s="98"/>
      <c r="CC12" s="98" t="s">
        <v>35</v>
      </c>
      <c r="CD12" s="98"/>
      <c r="CE12" s="98"/>
      <c r="CF12" s="98" t="s">
        <v>36</v>
      </c>
      <c r="CG12" s="98"/>
      <c r="CH12" s="98"/>
      <c r="CI12" s="98" t="s">
        <v>37</v>
      </c>
      <c r="CJ12" s="98"/>
      <c r="CK12" s="98"/>
      <c r="CL12" s="98" t="s">
        <v>38</v>
      </c>
      <c r="CM12" s="98"/>
      <c r="CN12" s="98"/>
      <c r="CO12" s="98" t="s">
        <v>39</v>
      </c>
      <c r="CP12" s="98"/>
      <c r="CQ12" s="98"/>
      <c r="CR12" s="98" t="s">
        <v>40</v>
      </c>
      <c r="CS12" s="98"/>
      <c r="CT12" s="98"/>
      <c r="CU12" s="98" t="s">
        <v>41</v>
      </c>
      <c r="CV12" s="98"/>
      <c r="CW12" s="98"/>
      <c r="CX12" s="98" t="s">
        <v>42</v>
      </c>
      <c r="CY12" s="98"/>
      <c r="CZ12" s="98"/>
      <c r="DA12" s="98" t="s">
        <v>177</v>
      </c>
      <c r="DB12" s="98"/>
      <c r="DC12" s="98"/>
      <c r="DD12" s="98" t="s">
        <v>178</v>
      </c>
      <c r="DE12" s="98"/>
      <c r="DF12" s="98"/>
      <c r="DG12" s="98" t="s">
        <v>179</v>
      </c>
      <c r="DH12" s="98"/>
      <c r="DI12" s="98"/>
      <c r="DJ12" s="98" t="s">
        <v>180</v>
      </c>
      <c r="DK12" s="98"/>
      <c r="DL12" s="98"/>
      <c r="DM12" s="98" t="s">
        <v>181</v>
      </c>
      <c r="DN12" s="98"/>
      <c r="DO12" s="98"/>
    </row>
    <row r="13" spans="1:119" ht="56.25" customHeight="1">
      <c r="A13" s="94"/>
      <c r="B13" s="95"/>
      <c r="C13" s="93" t="s">
        <v>793</v>
      </c>
      <c r="D13" s="93"/>
      <c r="E13" s="93"/>
      <c r="F13" s="93" t="s">
        <v>1391</v>
      </c>
      <c r="G13" s="93"/>
      <c r="H13" s="93"/>
      <c r="I13" s="93" t="s">
        <v>187</v>
      </c>
      <c r="J13" s="93"/>
      <c r="K13" s="93"/>
      <c r="L13" s="91" t="s">
        <v>797</v>
      </c>
      <c r="M13" s="91"/>
      <c r="N13" s="91"/>
      <c r="O13" s="91" t="s">
        <v>798</v>
      </c>
      <c r="P13" s="91"/>
      <c r="Q13" s="91"/>
      <c r="R13" s="91" t="s">
        <v>801</v>
      </c>
      <c r="S13" s="91"/>
      <c r="T13" s="91"/>
      <c r="U13" s="91" t="s">
        <v>803</v>
      </c>
      <c r="V13" s="91"/>
      <c r="W13" s="91"/>
      <c r="X13" s="91" t="s">
        <v>804</v>
      </c>
      <c r="Y13" s="91"/>
      <c r="Z13" s="91"/>
      <c r="AA13" s="92" t="s">
        <v>806</v>
      </c>
      <c r="AB13" s="92"/>
      <c r="AC13" s="92"/>
      <c r="AD13" s="91" t="s">
        <v>807</v>
      </c>
      <c r="AE13" s="91"/>
      <c r="AF13" s="91"/>
      <c r="AG13" s="92" t="s">
        <v>812</v>
      </c>
      <c r="AH13" s="92"/>
      <c r="AI13" s="92"/>
      <c r="AJ13" s="91" t="s">
        <v>814</v>
      </c>
      <c r="AK13" s="91"/>
      <c r="AL13" s="91"/>
      <c r="AM13" s="91" t="s">
        <v>818</v>
      </c>
      <c r="AN13" s="91"/>
      <c r="AO13" s="91"/>
      <c r="AP13" s="91" t="s">
        <v>821</v>
      </c>
      <c r="AQ13" s="91"/>
      <c r="AR13" s="91"/>
      <c r="AS13" s="91" t="s">
        <v>824</v>
      </c>
      <c r="AT13" s="91"/>
      <c r="AU13" s="91"/>
      <c r="AV13" s="91" t="s">
        <v>825</v>
      </c>
      <c r="AW13" s="91"/>
      <c r="AX13" s="91"/>
      <c r="AY13" s="91" t="s">
        <v>827</v>
      </c>
      <c r="AZ13" s="91"/>
      <c r="BA13" s="91"/>
      <c r="BB13" s="91" t="s">
        <v>213</v>
      </c>
      <c r="BC13" s="91"/>
      <c r="BD13" s="91"/>
      <c r="BE13" s="91" t="s">
        <v>830</v>
      </c>
      <c r="BF13" s="91"/>
      <c r="BG13" s="91"/>
      <c r="BH13" s="91" t="s">
        <v>215</v>
      </c>
      <c r="BI13" s="91"/>
      <c r="BJ13" s="91"/>
      <c r="BK13" s="92" t="s">
        <v>832</v>
      </c>
      <c r="BL13" s="92"/>
      <c r="BM13" s="92"/>
      <c r="BN13" s="91" t="s">
        <v>835</v>
      </c>
      <c r="BO13" s="91"/>
      <c r="BP13" s="91"/>
      <c r="BQ13" s="93" t="s">
        <v>219</v>
      </c>
      <c r="BR13" s="93"/>
      <c r="BS13" s="93"/>
      <c r="BT13" s="91" t="s">
        <v>224</v>
      </c>
      <c r="BU13" s="91"/>
      <c r="BV13" s="91"/>
      <c r="BW13" s="91" t="s">
        <v>838</v>
      </c>
      <c r="BX13" s="91"/>
      <c r="BY13" s="91"/>
      <c r="BZ13" s="91" t="s">
        <v>840</v>
      </c>
      <c r="CA13" s="91"/>
      <c r="CB13" s="91"/>
      <c r="CC13" s="91" t="s">
        <v>841</v>
      </c>
      <c r="CD13" s="91"/>
      <c r="CE13" s="91"/>
      <c r="CF13" s="91" t="s">
        <v>845</v>
      </c>
      <c r="CG13" s="91"/>
      <c r="CH13" s="91"/>
      <c r="CI13" s="91" t="s">
        <v>849</v>
      </c>
      <c r="CJ13" s="91"/>
      <c r="CK13" s="91"/>
      <c r="CL13" s="91" t="s">
        <v>852</v>
      </c>
      <c r="CM13" s="91"/>
      <c r="CN13" s="91"/>
      <c r="CO13" s="91" t="s">
        <v>853</v>
      </c>
      <c r="CP13" s="91"/>
      <c r="CQ13" s="91"/>
      <c r="CR13" s="91" t="s">
        <v>854</v>
      </c>
      <c r="CS13" s="91"/>
      <c r="CT13" s="91"/>
      <c r="CU13" s="91" t="s">
        <v>855</v>
      </c>
      <c r="CV13" s="91"/>
      <c r="CW13" s="91"/>
      <c r="CX13" s="91" t="s">
        <v>856</v>
      </c>
      <c r="CY13" s="91"/>
      <c r="CZ13" s="91"/>
      <c r="DA13" s="91" t="s">
        <v>858</v>
      </c>
      <c r="DB13" s="91"/>
      <c r="DC13" s="91"/>
      <c r="DD13" s="91" t="s">
        <v>237</v>
      </c>
      <c r="DE13" s="91"/>
      <c r="DF13" s="91"/>
      <c r="DG13" s="91" t="s">
        <v>862</v>
      </c>
      <c r="DH13" s="91"/>
      <c r="DI13" s="91"/>
      <c r="DJ13" s="91" t="s">
        <v>241</v>
      </c>
      <c r="DK13" s="91"/>
      <c r="DL13" s="91"/>
      <c r="DM13" s="91" t="s">
        <v>243</v>
      </c>
      <c r="DN13" s="91"/>
      <c r="DO13" s="91"/>
    </row>
    <row r="14" spans="1:119" ht="154.5" customHeight="1">
      <c r="A14" s="94"/>
      <c r="B14" s="95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7" t="s">
        <v>171</v>
      </c>
      <c r="B40" s="8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9" t="s">
        <v>786</v>
      </c>
      <c r="B41" s="90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10" t="s">
        <v>1393</v>
      </c>
      <c r="C43" s="111"/>
      <c r="D43" s="111"/>
      <c r="E43" s="112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3" t="s">
        <v>322</v>
      </c>
      <c r="E48" s="113"/>
      <c r="F48" s="114" t="s">
        <v>1392</v>
      </c>
      <c r="G48" s="114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5" t="s">
        <v>325</v>
      </c>
      <c r="E57" s="116"/>
      <c r="F57" s="117" t="s">
        <v>43</v>
      </c>
      <c r="G57" s="118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47"/>
  <sheetViews>
    <sheetView tabSelected="1" topLeftCell="A23" workbookViewId="0">
      <selection activeCell="G25" sqref="G25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4" t="s">
        <v>1403</v>
      </c>
      <c r="DQ2" s="134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4" t="s">
        <v>0</v>
      </c>
      <c r="B4" s="94" t="s">
        <v>170</v>
      </c>
      <c r="C4" s="128" t="s">
        <v>319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1" t="s">
        <v>321</v>
      </c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05" t="s">
        <v>871</v>
      </c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50" t="s">
        <v>329</v>
      </c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2"/>
      <c r="DG4" s="149" t="s">
        <v>333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</row>
    <row r="5" spans="1:122" ht="15.75" customHeight="1">
      <c r="A5" s="94"/>
      <c r="B5" s="94"/>
      <c r="C5" s="100" t="s">
        <v>320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45" t="s">
        <v>322</v>
      </c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3" t="s">
        <v>323</v>
      </c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06" t="s">
        <v>32</v>
      </c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8"/>
      <c r="AY5" s="106" t="s">
        <v>330</v>
      </c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331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31" t="s">
        <v>332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3"/>
      <c r="CU5" s="126" t="s">
        <v>43</v>
      </c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53"/>
      <c r="DG5" s="143" t="s">
        <v>327</v>
      </c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</row>
    <row r="6" spans="1:122" ht="0.75" customHeight="1">
      <c r="A6" s="94"/>
      <c r="B6" s="94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4"/>
      <c r="B7" s="94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4"/>
      <c r="B8" s="94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4"/>
      <c r="B9" s="94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4"/>
      <c r="B10" s="94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4"/>
      <c r="B11" s="94"/>
      <c r="C11" s="96" t="s">
        <v>45</v>
      </c>
      <c r="D11" s="97" t="s">
        <v>2</v>
      </c>
      <c r="E11" s="97" t="s">
        <v>3</v>
      </c>
      <c r="F11" s="97" t="s">
        <v>46</v>
      </c>
      <c r="G11" s="97" t="s">
        <v>8</v>
      </c>
      <c r="H11" s="97" t="s">
        <v>1</v>
      </c>
      <c r="I11" s="99" t="s">
        <v>47</v>
      </c>
      <c r="J11" s="100"/>
      <c r="K11" s="100"/>
      <c r="L11" s="99" t="s">
        <v>48</v>
      </c>
      <c r="M11" s="100"/>
      <c r="N11" s="100"/>
      <c r="O11" s="145" t="s">
        <v>54</v>
      </c>
      <c r="P11" s="145"/>
      <c r="Q11" s="145"/>
      <c r="R11" s="145" t="s">
        <v>2</v>
      </c>
      <c r="S11" s="145"/>
      <c r="T11" s="145"/>
      <c r="U11" s="145" t="s">
        <v>55</v>
      </c>
      <c r="V11" s="145"/>
      <c r="W11" s="145"/>
      <c r="X11" s="145" t="s">
        <v>9</v>
      </c>
      <c r="Y11" s="145"/>
      <c r="Z11" s="145"/>
      <c r="AA11" s="145" t="s">
        <v>4</v>
      </c>
      <c r="AB11" s="145"/>
      <c r="AC11" s="145"/>
      <c r="AD11" s="143" t="s">
        <v>5</v>
      </c>
      <c r="AE11" s="143"/>
      <c r="AF11" s="143"/>
      <c r="AG11" s="145" t="s">
        <v>12</v>
      </c>
      <c r="AH11" s="145"/>
      <c r="AI11" s="145"/>
      <c r="AJ11" s="145" t="s">
        <v>6</v>
      </c>
      <c r="AK11" s="145"/>
      <c r="AL11" s="145"/>
      <c r="AM11" s="143" t="s">
        <v>334</v>
      </c>
      <c r="AN11" s="143"/>
      <c r="AO11" s="143"/>
      <c r="AP11" s="143" t="s">
        <v>335</v>
      </c>
      <c r="AQ11" s="143"/>
      <c r="AR11" s="143"/>
      <c r="AS11" s="143" t="s">
        <v>336</v>
      </c>
      <c r="AT11" s="143"/>
      <c r="AU11" s="143"/>
      <c r="AV11" s="143" t="s">
        <v>337</v>
      </c>
      <c r="AW11" s="143"/>
      <c r="AX11" s="143"/>
      <c r="AY11" s="143" t="s">
        <v>49</v>
      </c>
      <c r="AZ11" s="143"/>
      <c r="BA11" s="143"/>
      <c r="BB11" s="143" t="s">
        <v>50</v>
      </c>
      <c r="BC11" s="143"/>
      <c r="BD11" s="143"/>
      <c r="BE11" s="143" t="s">
        <v>51</v>
      </c>
      <c r="BF11" s="143"/>
      <c r="BG11" s="143"/>
      <c r="BH11" s="143" t="s">
        <v>52</v>
      </c>
      <c r="BI11" s="143"/>
      <c r="BJ11" s="143"/>
      <c r="BK11" s="143" t="s">
        <v>53</v>
      </c>
      <c r="BL11" s="143"/>
      <c r="BM11" s="143"/>
      <c r="BN11" s="143" t="s">
        <v>56</v>
      </c>
      <c r="BO11" s="143"/>
      <c r="BP11" s="143"/>
      <c r="BQ11" s="143" t="s">
        <v>57</v>
      </c>
      <c r="BR11" s="143"/>
      <c r="BS11" s="143"/>
      <c r="BT11" s="143" t="s">
        <v>58</v>
      </c>
      <c r="BU11" s="143"/>
      <c r="BV11" s="143"/>
      <c r="BW11" s="143" t="s">
        <v>59</v>
      </c>
      <c r="BX11" s="143"/>
      <c r="BY11" s="143"/>
      <c r="BZ11" s="143" t="s">
        <v>338</v>
      </c>
      <c r="CA11" s="143"/>
      <c r="CB11" s="143"/>
      <c r="CC11" s="143" t="s">
        <v>339</v>
      </c>
      <c r="CD11" s="143"/>
      <c r="CE11" s="143"/>
      <c r="CF11" s="143" t="s">
        <v>340</v>
      </c>
      <c r="CG11" s="143"/>
      <c r="CH11" s="143"/>
      <c r="CI11" s="143" t="s">
        <v>341</v>
      </c>
      <c r="CJ11" s="143"/>
      <c r="CK11" s="143"/>
      <c r="CL11" s="143" t="s">
        <v>342</v>
      </c>
      <c r="CM11" s="143"/>
      <c r="CN11" s="143"/>
      <c r="CO11" s="143" t="s">
        <v>343</v>
      </c>
      <c r="CP11" s="143"/>
      <c r="CQ11" s="143"/>
      <c r="CR11" s="143" t="s">
        <v>344</v>
      </c>
      <c r="CS11" s="143"/>
      <c r="CT11" s="143"/>
      <c r="CU11" s="143" t="s">
        <v>345</v>
      </c>
      <c r="CV11" s="143"/>
      <c r="CW11" s="143"/>
      <c r="CX11" s="143" t="s">
        <v>346</v>
      </c>
      <c r="CY11" s="143"/>
      <c r="CZ11" s="143"/>
      <c r="DA11" s="143" t="s">
        <v>347</v>
      </c>
      <c r="DB11" s="143"/>
      <c r="DC11" s="143"/>
      <c r="DD11" s="143" t="s">
        <v>348</v>
      </c>
      <c r="DE11" s="143"/>
      <c r="DF11" s="143"/>
      <c r="DG11" s="143" t="s">
        <v>349</v>
      </c>
      <c r="DH11" s="143"/>
      <c r="DI11" s="143"/>
      <c r="DJ11" s="143" t="s">
        <v>350</v>
      </c>
      <c r="DK11" s="143"/>
      <c r="DL11" s="143"/>
      <c r="DM11" s="143" t="s">
        <v>351</v>
      </c>
      <c r="DN11" s="143"/>
      <c r="DO11" s="143"/>
      <c r="DP11" s="143" t="s">
        <v>352</v>
      </c>
      <c r="DQ11" s="143"/>
      <c r="DR11" s="143"/>
    </row>
    <row r="12" spans="1:122" ht="51" customHeight="1">
      <c r="A12" s="94"/>
      <c r="B12" s="95"/>
      <c r="C12" s="91" t="s">
        <v>872</v>
      </c>
      <c r="D12" s="91"/>
      <c r="E12" s="91"/>
      <c r="F12" s="91" t="s">
        <v>876</v>
      </c>
      <c r="G12" s="91"/>
      <c r="H12" s="91"/>
      <c r="I12" s="91" t="s">
        <v>249</v>
      </c>
      <c r="J12" s="91"/>
      <c r="K12" s="91"/>
      <c r="L12" s="91" t="s">
        <v>251</v>
      </c>
      <c r="M12" s="91"/>
      <c r="N12" s="91"/>
      <c r="O12" s="91" t="s">
        <v>880</v>
      </c>
      <c r="P12" s="91"/>
      <c r="Q12" s="91"/>
      <c r="R12" s="91" t="s">
        <v>881</v>
      </c>
      <c r="S12" s="91"/>
      <c r="T12" s="91"/>
      <c r="U12" s="91" t="s">
        <v>883</v>
      </c>
      <c r="V12" s="91"/>
      <c r="W12" s="91"/>
      <c r="X12" s="91" t="s">
        <v>886</v>
      </c>
      <c r="Y12" s="91"/>
      <c r="Z12" s="91"/>
      <c r="AA12" s="91" t="s">
        <v>889</v>
      </c>
      <c r="AB12" s="91"/>
      <c r="AC12" s="91"/>
      <c r="AD12" s="91" t="s">
        <v>264</v>
      </c>
      <c r="AE12" s="91"/>
      <c r="AF12" s="91"/>
      <c r="AG12" s="91" t="s">
        <v>892</v>
      </c>
      <c r="AH12" s="91"/>
      <c r="AI12" s="91"/>
      <c r="AJ12" s="91" t="s">
        <v>894</v>
      </c>
      <c r="AK12" s="91"/>
      <c r="AL12" s="91"/>
      <c r="AM12" s="91" t="s">
        <v>895</v>
      </c>
      <c r="AN12" s="91"/>
      <c r="AO12" s="91"/>
      <c r="AP12" s="93" t="s">
        <v>436</v>
      </c>
      <c r="AQ12" s="93"/>
      <c r="AR12" s="93"/>
      <c r="AS12" s="93" t="s">
        <v>899</v>
      </c>
      <c r="AT12" s="93"/>
      <c r="AU12" s="93"/>
      <c r="AV12" s="93" t="s">
        <v>903</v>
      </c>
      <c r="AW12" s="93"/>
      <c r="AX12" s="93"/>
      <c r="AY12" s="93" t="s">
        <v>905</v>
      </c>
      <c r="AZ12" s="93"/>
      <c r="BA12" s="93"/>
      <c r="BB12" s="93" t="s">
        <v>908</v>
      </c>
      <c r="BC12" s="93"/>
      <c r="BD12" s="93"/>
      <c r="BE12" s="93" t="s">
        <v>909</v>
      </c>
      <c r="BF12" s="93"/>
      <c r="BG12" s="93"/>
      <c r="BH12" s="93" t="s">
        <v>910</v>
      </c>
      <c r="BI12" s="93"/>
      <c r="BJ12" s="93"/>
      <c r="BK12" s="93" t="s">
        <v>911</v>
      </c>
      <c r="BL12" s="93"/>
      <c r="BM12" s="93"/>
      <c r="BN12" s="93" t="s">
        <v>913</v>
      </c>
      <c r="BO12" s="93"/>
      <c r="BP12" s="93"/>
      <c r="BQ12" s="93" t="s">
        <v>914</v>
      </c>
      <c r="BR12" s="93"/>
      <c r="BS12" s="93"/>
      <c r="BT12" s="93" t="s">
        <v>915</v>
      </c>
      <c r="BU12" s="93"/>
      <c r="BV12" s="93"/>
      <c r="BW12" s="93" t="s">
        <v>918</v>
      </c>
      <c r="BX12" s="93"/>
      <c r="BY12" s="93"/>
      <c r="BZ12" s="93" t="s">
        <v>919</v>
      </c>
      <c r="CA12" s="93"/>
      <c r="CB12" s="93"/>
      <c r="CC12" s="93" t="s">
        <v>923</v>
      </c>
      <c r="CD12" s="93"/>
      <c r="CE12" s="93"/>
      <c r="CF12" s="93" t="s">
        <v>926</v>
      </c>
      <c r="CG12" s="93"/>
      <c r="CH12" s="93"/>
      <c r="CI12" s="93" t="s">
        <v>927</v>
      </c>
      <c r="CJ12" s="93"/>
      <c r="CK12" s="93"/>
      <c r="CL12" s="93" t="s">
        <v>929</v>
      </c>
      <c r="CM12" s="93"/>
      <c r="CN12" s="93"/>
      <c r="CO12" s="93" t="s">
        <v>930</v>
      </c>
      <c r="CP12" s="93"/>
      <c r="CQ12" s="93"/>
      <c r="CR12" s="93" t="s">
        <v>932</v>
      </c>
      <c r="CS12" s="93"/>
      <c r="CT12" s="93"/>
      <c r="CU12" s="93" t="s">
        <v>933</v>
      </c>
      <c r="CV12" s="93"/>
      <c r="CW12" s="93"/>
      <c r="CX12" s="93" t="s">
        <v>934</v>
      </c>
      <c r="CY12" s="93"/>
      <c r="CZ12" s="93"/>
      <c r="DA12" s="93" t="s">
        <v>935</v>
      </c>
      <c r="DB12" s="93"/>
      <c r="DC12" s="93"/>
      <c r="DD12" s="93" t="s">
        <v>936</v>
      </c>
      <c r="DE12" s="93"/>
      <c r="DF12" s="93"/>
      <c r="DG12" s="92" t="s">
        <v>938</v>
      </c>
      <c r="DH12" s="92"/>
      <c r="DI12" s="92"/>
      <c r="DJ12" s="92" t="s">
        <v>942</v>
      </c>
      <c r="DK12" s="92"/>
      <c r="DL12" s="92"/>
      <c r="DM12" s="91" t="s">
        <v>945</v>
      </c>
      <c r="DN12" s="91"/>
      <c r="DO12" s="91"/>
      <c r="DP12" s="91" t="s">
        <v>947</v>
      </c>
      <c r="DQ12" s="91"/>
      <c r="DR12" s="91"/>
    </row>
    <row r="13" spans="1:122" ht="102.75" customHeight="1">
      <c r="A13" s="94"/>
      <c r="B13" s="95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50" t="s">
        <v>1413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7"/>
      <c r="U14" s="17">
        <v>1</v>
      </c>
      <c r="V14" s="17"/>
      <c r="W14" s="13"/>
      <c r="X14" s="17">
        <v>1</v>
      </c>
      <c r="Y14" s="17"/>
      <c r="Z14" s="17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75">
      <c r="A15" s="2">
        <v>2</v>
      </c>
      <c r="B15" s="50" t="s">
        <v>1414</v>
      </c>
      <c r="C15" s="82">
        <v>1</v>
      </c>
      <c r="D15" s="82"/>
      <c r="E15" s="82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4"/>
      <c r="U15" s="4">
        <v>1</v>
      </c>
      <c r="V15" s="4"/>
      <c r="W15" s="1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>
      <c r="A16" s="2">
        <v>3</v>
      </c>
      <c r="B16" s="50" t="s">
        <v>1415</v>
      </c>
      <c r="C16" s="82">
        <v>1</v>
      </c>
      <c r="D16" s="82"/>
      <c r="E16" s="82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17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75">
      <c r="A17" s="2">
        <v>4</v>
      </c>
      <c r="B17" s="50" t="s">
        <v>1416</v>
      </c>
      <c r="C17" s="82">
        <v>1</v>
      </c>
      <c r="D17" s="82"/>
      <c r="E17" s="82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4"/>
      <c r="Y17" s="4"/>
      <c r="Z17" s="4">
        <v>1</v>
      </c>
      <c r="AA17" s="4"/>
      <c r="AB17" s="4">
        <v>1</v>
      </c>
      <c r="AC17" s="4"/>
      <c r="AD17" s="4">
        <v>1</v>
      </c>
      <c r="AE17" s="4"/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</row>
    <row r="18" spans="1:122" ht="15.75">
      <c r="A18" s="2">
        <v>5</v>
      </c>
      <c r="B18" s="50" t="s">
        <v>1417</v>
      </c>
      <c r="C18" s="82"/>
      <c r="D18" s="82">
        <v>1</v>
      </c>
      <c r="E18" s="82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4"/>
      <c r="U18" s="4"/>
      <c r="V18" s="4">
        <v>1</v>
      </c>
      <c r="W18" s="1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17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</row>
    <row r="19" spans="1:122" ht="15.75">
      <c r="A19" s="2">
        <v>6</v>
      </c>
      <c r="B19" s="85" t="s">
        <v>1412</v>
      </c>
      <c r="C19" s="5">
        <v>1</v>
      </c>
      <c r="D19" s="5"/>
      <c r="E19" s="5"/>
      <c r="F19" s="13">
        <v>1</v>
      </c>
      <c r="G19" s="13"/>
      <c r="H19" s="13"/>
      <c r="I19" s="13">
        <v>1</v>
      </c>
      <c r="J19" s="13"/>
      <c r="K19" s="13"/>
      <c r="L19" s="13">
        <v>1</v>
      </c>
      <c r="M19" s="13"/>
      <c r="N19" s="13"/>
      <c r="O19" s="13">
        <v>1</v>
      </c>
      <c r="P19" s="13"/>
      <c r="Q19" s="13"/>
      <c r="R19" s="13">
        <v>1</v>
      </c>
      <c r="S19" s="13"/>
      <c r="T19" s="17"/>
      <c r="U19" s="17">
        <v>1</v>
      </c>
      <c r="V19" s="17"/>
      <c r="W19" s="13"/>
      <c r="X19" s="17">
        <v>1</v>
      </c>
      <c r="Y19" s="17"/>
      <c r="Z19" s="17"/>
      <c r="AA19" s="17">
        <v>1</v>
      </c>
      <c r="AB19" s="17"/>
      <c r="AC19" s="17"/>
      <c r="AD19" s="17">
        <v>1</v>
      </c>
      <c r="AE19" s="17"/>
      <c r="AF19" s="17"/>
      <c r="AG19" s="17">
        <v>1</v>
      </c>
      <c r="AH19" s="17"/>
      <c r="AI19" s="17"/>
      <c r="AJ19" s="17">
        <v>1</v>
      </c>
      <c r="AK19" s="17"/>
      <c r="AL19" s="17"/>
      <c r="AM19" s="17">
        <v>1</v>
      </c>
      <c r="AN19" s="17"/>
      <c r="AO19" s="17"/>
      <c r="AP19" s="17">
        <v>1</v>
      </c>
      <c r="AQ19" s="17"/>
      <c r="AR19" s="17"/>
      <c r="AS19" s="17">
        <v>1</v>
      </c>
      <c r="AT19" s="17"/>
      <c r="AU19" s="17"/>
      <c r="AV19" s="17">
        <v>1</v>
      </c>
      <c r="AW19" s="17"/>
      <c r="AX19" s="17"/>
      <c r="AY19" s="17">
        <v>1</v>
      </c>
      <c r="AZ19" s="17"/>
      <c r="BA19" s="17"/>
      <c r="BB19" s="17">
        <v>1</v>
      </c>
      <c r="BC19" s="17"/>
      <c r="BD19" s="17"/>
      <c r="BE19" s="17">
        <v>1</v>
      </c>
      <c r="BF19" s="17"/>
      <c r="BG19" s="17"/>
      <c r="BH19" s="17">
        <v>1</v>
      </c>
      <c r="BI19" s="17"/>
      <c r="BJ19" s="17"/>
      <c r="BK19" s="17">
        <v>1</v>
      </c>
      <c r="BL19" s="17"/>
      <c r="BM19" s="17"/>
      <c r="BN19" s="17">
        <v>1</v>
      </c>
      <c r="BO19" s="17"/>
      <c r="BP19" s="17"/>
      <c r="BQ19" s="17">
        <v>1</v>
      </c>
      <c r="BR19" s="17"/>
      <c r="BS19" s="17"/>
      <c r="BT19" s="17">
        <v>1</v>
      </c>
      <c r="BU19" s="17"/>
      <c r="BV19" s="17"/>
      <c r="BW19" s="17">
        <v>1</v>
      </c>
      <c r="BX19" s="17"/>
      <c r="BY19" s="17"/>
      <c r="BZ19" s="17">
        <v>1</v>
      </c>
      <c r="CA19" s="17"/>
      <c r="CB19" s="17"/>
      <c r="CC19" s="4">
        <v>1</v>
      </c>
      <c r="CD19" s="17"/>
      <c r="CE19" s="17"/>
      <c r="CF19" s="17">
        <v>1</v>
      </c>
      <c r="CG19" s="17"/>
      <c r="CH19" s="17"/>
      <c r="CI19" s="17">
        <v>1</v>
      </c>
      <c r="CJ19" s="17"/>
      <c r="CK19" s="17"/>
      <c r="CL19" s="17">
        <v>1</v>
      </c>
      <c r="CM19" s="17"/>
      <c r="CN19" s="17"/>
      <c r="CO19" s="17">
        <v>1</v>
      </c>
      <c r="CP19" s="17"/>
      <c r="CQ19" s="17"/>
      <c r="CR19" s="17">
        <v>1</v>
      </c>
      <c r="CS19" s="17"/>
      <c r="CT19" s="17"/>
      <c r="CU19" s="17">
        <v>1</v>
      </c>
      <c r="CV19" s="17"/>
      <c r="CW19" s="17"/>
      <c r="CX19" s="17">
        <v>1</v>
      </c>
      <c r="CY19" s="17"/>
      <c r="CZ19" s="17"/>
      <c r="DA19" s="17">
        <v>1</v>
      </c>
      <c r="DB19" s="17"/>
      <c r="DC19" s="17"/>
      <c r="DD19" s="17">
        <v>1</v>
      </c>
      <c r="DE19" s="17"/>
      <c r="DF19" s="17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17"/>
    </row>
    <row r="20" spans="1:122">
      <c r="A20" s="87" t="s">
        <v>171</v>
      </c>
      <c r="B20" s="88"/>
      <c r="C20" s="3">
        <f t="shared" ref="C20:AH20" si="0">SUM(C14:C19)</f>
        <v>5</v>
      </c>
      <c r="D20" s="3">
        <f t="shared" si="0"/>
        <v>1</v>
      </c>
      <c r="E20" s="3">
        <f t="shared" si="0"/>
        <v>0</v>
      </c>
      <c r="F20" s="3">
        <f t="shared" si="0"/>
        <v>5</v>
      </c>
      <c r="G20" s="3">
        <f t="shared" si="0"/>
        <v>1</v>
      </c>
      <c r="H20" s="3">
        <f t="shared" si="0"/>
        <v>0</v>
      </c>
      <c r="I20" s="3">
        <f t="shared" si="0"/>
        <v>6</v>
      </c>
      <c r="J20" s="3">
        <f t="shared" si="0"/>
        <v>0</v>
      </c>
      <c r="K20" s="3">
        <f t="shared" si="0"/>
        <v>0</v>
      </c>
      <c r="L20" s="3">
        <f t="shared" si="0"/>
        <v>5</v>
      </c>
      <c r="M20" s="3">
        <f t="shared" si="0"/>
        <v>1</v>
      </c>
      <c r="N20" s="3">
        <f t="shared" si="0"/>
        <v>0</v>
      </c>
      <c r="O20" s="3">
        <f t="shared" si="0"/>
        <v>6</v>
      </c>
      <c r="P20" s="3">
        <f t="shared" si="0"/>
        <v>0</v>
      </c>
      <c r="Q20" s="3">
        <f t="shared" si="0"/>
        <v>0</v>
      </c>
      <c r="R20" s="3">
        <f t="shared" si="0"/>
        <v>5</v>
      </c>
      <c r="S20" s="3">
        <f t="shared" si="0"/>
        <v>1</v>
      </c>
      <c r="T20" s="3">
        <f t="shared" si="0"/>
        <v>0</v>
      </c>
      <c r="U20" s="3">
        <f t="shared" si="0"/>
        <v>4</v>
      </c>
      <c r="V20" s="3">
        <f t="shared" si="0"/>
        <v>2</v>
      </c>
      <c r="W20" s="3">
        <f t="shared" si="0"/>
        <v>0</v>
      </c>
      <c r="X20" s="3">
        <f t="shared" si="0"/>
        <v>5</v>
      </c>
      <c r="Y20" s="3">
        <f t="shared" si="0"/>
        <v>0</v>
      </c>
      <c r="Z20" s="3">
        <f t="shared" si="0"/>
        <v>1</v>
      </c>
      <c r="AA20" s="3">
        <f t="shared" si="0"/>
        <v>5</v>
      </c>
      <c r="AB20" s="3">
        <f t="shared" si="0"/>
        <v>1</v>
      </c>
      <c r="AC20" s="3">
        <f t="shared" si="0"/>
        <v>0</v>
      </c>
      <c r="AD20" s="3">
        <f t="shared" si="0"/>
        <v>6</v>
      </c>
      <c r="AE20" s="3">
        <f t="shared" si="0"/>
        <v>0</v>
      </c>
      <c r="AF20" s="3">
        <f t="shared" si="0"/>
        <v>0</v>
      </c>
      <c r="AG20" s="3">
        <f t="shared" si="0"/>
        <v>5</v>
      </c>
      <c r="AH20" s="3">
        <f t="shared" si="0"/>
        <v>0</v>
      </c>
      <c r="AI20" s="3">
        <f t="shared" ref="AI20:BN20" si="1">SUM(AI14:AI19)</f>
        <v>1</v>
      </c>
      <c r="AJ20" s="3">
        <f t="shared" si="1"/>
        <v>4</v>
      </c>
      <c r="AK20" s="3">
        <f t="shared" si="1"/>
        <v>2</v>
      </c>
      <c r="AL20" s="3">
        <f t="shared" si="1"/>
        <v>0</v>
      </c>
      <c r="AM20" s="3">
        <f t="shared" si="1"/>
        <v>5</v>
      </c>
      <c r="AN20" s="3">
        <f t="shared" si="1"/>
        <v>1</v>
      </c>
      <c r="AO20" s="3">
        <f t="shared" si="1"/>
        <v>0</v>
      </c>
      <c r="AP20" s="3">
        <f t="shared" si="1"/>
        <v>5</v>
      </c>
      <c r="AQ20" s="3">
        <f t="shared" si="1"/>
        <v>1</v>
      </c>
      <c r="AR20" s="3">
        <f t="shared" si="1"/>
        <v>0</v>
      </c>
      <c r="AS20" s="3">
        <f t="shared" si="1"/>
        <v>5</v>
      </c>
      <c r="AT20" s="3">
        <f t="shared" si="1"/>
        <v>1</v>
      </c>
      <c r="AU20" s="3">
        <f t="shared" si="1"/>
        <v>0</v>
      </c>
      <c r="AV20" s="3">
        <f t="shared" si="1"/>
        <v>5</v>
      </c>
      <c r="AW20" s="3">
        <f t="shared" si="1"/>
        <v>1</v>
      </c>
      <c r="AX20" s="3">
        <f t="shared" si="1"/>
        <v>0</v>
      </c>
      <c r="AY20" s="3">
        <f t="shared" si="1"/>
        <v>5</v>
      </c>
      <c r="AZ20" s="3">
        <f t="shared" si="1"/>
        <v>1</v>
      </c>
      <c r="BA20" s="3">
        <f t="shared" si="1"/>
        <v>0</v>
      </c>
      <c r="BB20" s="3">
        <f t="shared" si="1"/>
        <v>5</v>
      </c>
      <c r="BC20" s="3">
        <f t="shared" si="1"/>
        <v>1</v>
      </c>
      <c r="BD20" s="3">
        <f t="shared" si="1"/>
        <v>0</v>
      </c>
      <c r="BE20" s="3">
        <f t="shared" si="1"/>
        <v>6</v>
      </c>
      <c r="BF20" s="3">
        <f t="shared" si="1"/>
        <v>0</v>
      </c>
      <c r="BG20" s="3">
        <f t="shared" si="1"/>
        <v>0</v>
      </c>
      <c r="BH20" s="3">
        <f t="shared" si="1"/>
        <v>5</v>
      </c>
      <c r="BI20" s="3">
        <f t="shared" si="1"/>
        <v>1</v>
      </c>
      <c r="BJ20" s="3">
        <f t="shared" si="1"/>
        <v>0</v>
      </c>
      <c r="BK20" s="3">
        <f t="shared" si="1"/>
        <v>6</v>
      </c>
      <c r="BL20" s="3">
        <f t="shared" si="1"/>
        <v>0</v>
      </c>
      <c r="BM20" s="3">
        <f t="shared" si="1"/>
        <v>0</v>
      </c>
      <c r="BN20" s="3">
        <f t="shared" si="1"/>
        <v>5</v>
      </c>
      <c r="BO20" s="3">
        <f t="shared" ref="BO20:CT20" si="2">SUM(BO14:BO19)</f>
        <v>1</v>
      </c>
      <c r="BP20" s="3">
        <f t="shared" si="2"/>
        <v>0</v>
      </c>
      <c r="BQ20" s="3">
        <f t="shared" si="2"/>
        <v>5</v>
      </c>
      <c r="BR20" s="3">
        <f t="shared" si="2"/>
        <v>1</v>
      </c>
      <c r="BS20" s="3">
        <f t="shared" si="2"/>
        <v>0</v>
      </c>
      <c r="BT20" s="3">
        <f t="shared" si="2"/>
        <v>5</v>
      </c>
      <c r="BU20" s="3">
        <f t="shared" si="2"/>
        <v>1</v>
      </c>
      <c r="BV20" s="3">
        <f t="shared" si="2"/>
        <v>0</v>
      </c>
      <c r="BW20" s="3">
        <f t="shared" si="2"/>
        <v>6</v>
      </c>
      <c r="BX20" s="3">
        <f t="shared" si="2"/>
        <v>0</v>
      </c>
      <c r="BY20" s="3">
        <f t="shared" si="2"/>
        <v>0</v>
      </c>
      <c r="BZ20" s="3">
        <f t="shared" si="2"/>
        <v>6</v>
      </c>
      <c r="CA20" s="3">
        <f t="shared" si="2"/>
        <v>0</v>
      </c>
      <c r="CB20" s="3">
        <f t="shared" si="2"/>
        <v>0</v>
      </c>
      <c r="CC20" s="3">
        <f t="shared" si="2"/>
        <v>6</v>
      </c>
      <c r="CD20" s="3">
        <f t="shared" si="2"/>
        <v>0</v>
      </c>
      <c r="CE20" s="3">
        <f t="shared" si="2"/>
        <v>0</v>
      </c>
      <c r="CF20" s="3">
        <f t="shared" si="2"/>
        <v>5</v>
      </c>
      <c r="CG20" s="3">
        <f t="shared" si="2"/>
        <v>1</v>
      </c>
      <c r="CH20" s="3">
        <f t="shared" si="2"/>
        <v>0</v>
      </c>
      <c r="CI20" s="3">
        <f t="shared" si="2"/>
        <v>6</v>
      </c>
      <c r="CJ20" s="3">
        <f t="shared" si="2"/>
        <v>0</v>
      </c>
      <c r="CK20" s="3">
        <f t="shared" si="2"/>
        <v>0</v>
      </c>
      <c r="CL20" s="3">
        <f t="shared" si="2"/>
        <v>5</v>
      </c>
      <c r="CM20" s="3">
        <f t="shared" si="2"/>
        <v>1</v>
      </c>
      <c r="CN20" s="3">
        <f t="shared" si="2"/>
        <v>0</v>
      </c>
      <c r="CO20" s="3">
        <f t="shared" si="2"/>
        <v>6</v>
      </c>
      <c r="CP20" s="3">
        <f t="shared" si="2"/>
        <v>0</v>
      </c>
      <c r="CQ20" s="3">
        <f t="shared" si="2"/>
        <v>0</v>
      </c>
      <c r="CR20" s="3">
        <f t="shared" si="2"/>
        <v>6</v>
      </c>
      <c r="CS20" s="3">
        <f t="shared" si="2"/>
        <v>0</v>
      </c>
      <c r="CT20" s="3">
        <f t="shared" si="2"/>
        <v>0</v>
      </c>
      <c r="CU20" s="3">
        <f t="shared" ref="CU20:DR20" si="3">SUM(CU14:CU19)</f>
        <v>4</v>
      </c>
      <c r="CV20" s="3">
        <f t="shared" si="3"/>
        <v>2</v>
      </c>
      <c r="CW20" s="3">
        <f t="shared" si="3"/>
        <v>0</v>
      </c>
      <c r="CX20" s="3">
        <f t="shared" si="3"/>
        <v>6</v>
      </c>
      <c r="CY20" s="3">
        <f t="shared" si="3"/>
        <v>0</v>
      </c>
      <c r="CZ20" s="3">
        <f t="shared" si="3"/>
        <v>0</v>
      </c>
      <c r="DA20" s="3">
        <f t="shared" si="3"/>
        <v>5</v>
      </c>
      <c r="DB20" s="3">
        <f t="shared" si="3"/>
        <v>1</v>
      </c>
      <c r="DC20" s="3">
        <f t="shared" si="3"/>
        <v>0</v>
      </c>
      <c r="DD20" s="3">
        <f t="shared" si="3"/>
        <v>5</v>
      </c>
      <c r="DE20" s="3">
        <f t="shared" si="3"/>
        <v>1</v>
      </c>
      <c r="DF20" s="3">
        <f t="shared" si="3"/>
        <v>0</v>
      </c>
      <c r="DG20" s="3">
        <f t="shared" si="3"/>
        <v>5</v>
      </c>
      <c r="DH20" s="3">
        <f t="shared" si="3"/>
        <v>1</v>
      </c>
      <c r="DI20" s="3">
        <f t="shared" si="3"/>
        <v>0</v>
      </c>
      <c r="DJ20" s="3">
        <f t="shared" si="3"/>
        <v>5</v>
      </c>
      <c r="DK20" s="3">
        <f t="shared" si="3"/>
        <v>1</v>
      </c>
      <c r="DL20" s="3">
        <f t="shared" si="3"/>
        <v>0</v>
      </c>
      <c r="DM20" s="3">
        <f t="shared" si="3"/>
        <v>5</v>
      </c>
      <c r="DN20" s="3">
        <f t="shared" si="3"/>
        <v>1</v>
      </c>
      <c r="DO20" s="3">
        <f t="shared" si="3"/>
        <v>0</v>
      </c>
      <c r="DP20" s="3">
        <f t="shared" si="3"/>
        <v>6</v>
      </c>
      <c r="DQ20" s="3">
        <f t="shared" si="3"/>
        <v>0</v>
      </c>
      <c r="DR20" s="3">
        <f t="shared" si="3"/>
        <v>0</v>
      </c>
    </row>
    <row r="21" spans="1:122">
      <c r="A21" s="89" t="s">
        <v>785</v>
      </c>
      <c r="B21" s="90"/>
      <c r="C21" s="27">
        <f t="shared" ref="C21:AQ21" si="4">C20/6%</f>
        <v>83.333333333333343</v>
      </c>
      <c r="D21" s="27">
        <f t="shared" si="4"/>
        <v>16.666666666666668</v>
      </c>
      <c r="E21" s="27">
        <f t="shared" si="4"/>
        <v>0</v>
      </c>
      <c r="F21" s="27">
        <f t="shared" si="4"/>
        <v>83.333333333333343</v>
      </c>
      <c r="G21" s="27">
        <f t="shared" si="4"/>
        <v>16.666666666666668</v>
      </c>
      <c r="H21" s="27">
        <f t="shared" si="4"/>
        <v>0</v>
      </c>
      <c r="I21" s="27">
        <f t="shared" si="4"/>
        <v>100</v>
      </c>
      <c r="J21" s="27">
        <f t="shared" si="4"/>
        <v>0</v>
      </c>
      <c r="K21" s="27">
        <f t="shared" si="4"/>
        <v>0</v>
      </c>
      <c r="L21" s="27">
        <f t="shared" si="4"/>
        <v>83.333333333333343</v>
      </c>
      <c r="M21" s="27">
        <f t="shared" si="4"/>
        <v>16.666666666666668</v>
      </c>
      <c r="N21" s="27">
        <f t="shared" si="4"/>
        <v>0</v>
      </c>
      <c r="O21" s="27">
        <f t="shared" si="4"/>
        <v>100</v>
      </c>
      <c r="P21" s="27">
        <f t="shared" si="4"/>
        <v>0</v>
      </c>
      <c r="Q21" s="27">
        <f t="shared" si="4"/>
        <v>0</v>
      </c>
      <c r="R21" s="27">
        <f t="shared" si="4"/>
        <v>83.333333333333343</v>
      </c>
      <c r="S21" s="27">
        <f t="shared" si="4"/>
        <v>16.666666666666668</v>
      </c>
      <c r="T21" s="27">
        <f t="shared" si="4"/>
        <v>0</v>
      </c>
      <c r="U21" s="27">
        <f t="shared" si="4"/>
        <v>66.666666666666671</v>
      </c>
      <c r="V21" s="27">
        <f t="shared" si="4"/>
        <v>33.333333333333336</v>
      </c>
      <c r="W21" s="27">
        <f t="shared" si="4"/>
        <v>0</v>
      </c>
      <c r="X21" s="27">
        <f t="shared" si="4"/>
        <v>83.333333333333343</v>
      </c>
      <c r="Y21" s="27">
        <f t="shared" si="4"/>
        <v>0</v>
      </c>
      <c r="Z21" s="27">
        <f t="shared" si="4"/>
        <v>16.666666666666668</v>
      </c>
      <c r="AA21" s="27">
        <f t="shared" si="4"/>
        <v>83.333333333333343</v>
      </c>
      <c r="AB21" s="27">
        <f t="shared" si="4"/>
        <v>16.666666666666668</v>
      </c>
      <c r="AC21" s="27">
        <f t="shared" si="4"/>
        <v>0</v>
      </c>
      <c r="AD21" s="27">
        <f t="shared" si="4"/>
        <v>100</v>
      </c>
      <c r="AE21" s="27">
        <f t="shared" si="4"/>
        <v>0</v>
      </c>
      <c r="AF21" s="27">
        <f t="shared" si="4"/>
        <v>0</v>
      </c>
      <c r="AG21" s="27">
        <f t="shared" si="4"/>
        <v>83.333333333333343</v>
      </c>
      <c r="AH21" s="27">
        <f t="shared" si="4"/>
        <v>0</v>
      </c>
      <c r="AI21" s="27">
        <f t="shared" si="4"/>
        <v>16.666666666666668</v>
      </c>
      <c r="AJ21" s="27">
        <f t="shared" si="4"/>
        <v>66.666666666666671</v>
      </c>
      <c r="AK21" s="27">
        <f t="shared" si="4"/>
        <v>33.333333333333336</v>
      </c>
      <c r="AL21" s="27">
        <f t="shared" si="4"/>
        <v>0</v>
      </c>
      <c r="AM21" s="27">
        <f t="shared" si="4"/>
        <v>83.333333333333343</v>
      </c>
      <c r="AN21" s="27">
        <f t="shared" si="4"/>
        <v>16.666666666666668</v>
      </c>
      <c r="AO21" s="27">
        <f t="shared" si="4"/>
        <v>0</v>
      </c>
      <c r="AP21" s="27">
        <f t="shared" si="4"/>
        <v>83.333333333333343</v>
      </c>
      <c r="AQ21" s="27">
        <f t="shared" si="4"/>
        <v>16.666666666666668</v>
      </c>
      <c r="AR21" s="27">
        <f t="shared" ref="AR21" si="5">AR20/25%</f>
        <v>0</v>
      </c>
      <c r="AS21" s="27">
        <f t="shared" ref="AS21:BX21" si="6">AS20/6%</f>
        <v>83.333333333333343</v>
      </c>
      <c r="AT21" s="27">
        <f t="shared" si="6"/>
        <v>16.666666666666668</v>
      </c>
      <c r="AU21" s="27">
        <f t="shared" si="6"/>
        <v>0</v>
      </c>
      <c r="AV21" s="27">
        <f t="shared" si="6"/>
        <v>83.333333333333343</v>
      </c>
      <c r="AW21" s="27">
        <f t="shared" si="6"/>
        <v>16.666666666666668</v>
      </c>
      <c r="AX21" s="27">
        <f t="shared" si="6"/>
        <v>0</v>
      </c>
      <c r="AY21" s="27">
        <f t="shared" si="6"/>
        <v>83.333333333333343</v>
      </c>
      <c r="AZ21" s="27">
        <f t="shared" si="6"/>
        <v>16.666666666666668</v>
      </c>
      <c r="BA21" s="27">
        <f t="shared" si="6"/>
        <v>0</v>
      </c>
      <c r="BB21" s="27">
        <f t="shared" si="6"/>
        <v>83.333333333333343</v>
      </c>
      <c r="BC21" s="27">
        <f t="shared" si="6"/>
        <v>16.666666666666668</v>
      </c>
      <c r="BD21" s="27">
        <f t="shared" si="6"/>
        <v>0</v>
      </c>
      <c r="BE21" s="27">
        <f t="shared" si="6"/>
        <v>100</v>
      </c>
      <c r="BF21" s="27">
        <f t="shared" si="6"/>
        <v>0</v>
      </c>
      <c r="BG21" s="27">
        <f t="shared" si="6"/>
        <v>0</v>
      </c>
      <c r="BH21" s="31">
        <f t="shared" si="6"/>
        <v>83.333333333333343</v>
      </c>
      <c r="BI21" s="31">
        <f t="shared" si="6"/>
        <v>16.666666666666668</v>
      </c>
      <c r="BJ21" s="31">
        <f t="shared" si="6"/>
        <v>0</v>
      </c>
      <c r="BK21" s="31">
        <f t="shared" si="6"/>
        <v>100</v>
      </c>
      <c r="BL21" s="31">
        <f t="shared" si="6"/>
        <v>0</v>
      </c>
      <c r="BM21" s="31">
        <f t="shared" si="6"/>
        <v>0</v>
      </c>
      <c r="BN21" s="31">
        <f t="shared" si="6"/>
        <v>83.333333333333343</v>
      </c>
      <c r="BO21" s="31">
        <f t="shared" si="6"/>
        <v>16.666666666666668</v>
      </c>
      <c r="BP21" s="31">
        <f t="shared" si="6"/>
        <v>0</v>
      </c>
      <c r="BQ21" s="31">
        <f t="shared" si="6"/>
        <v>83.333333333333343</v>
      </c>
      <c r="BR21" s="31">
        <f t="shared" si="6"/>
        <v>16.666666666666668</v>
      </c>
      <c r="BS21" s="31">
        <f t="shared" si="6"/>
        <v>0</v>
      </c>
      <c r="BT21" s="31">
        <f t="shared" si="6"/>
        <v>83.333333333333343</v>
      </c>
      <c r="BU21" s="31">
        <f t="shared" si="6"/>
        <v>16.666666666666668</v>
      </c>
      <c r="BV21" s="31">
        <f t="shared" si="6"/>
        <v>0</v>
      </c>
      <c r="BW21" s="27">
        <f t="shared" si="6"/>
        <v>100</v>
      </c>
      <c r="BX21" s="27">
        <f t="shared" si="6"/>
        <v>0</v>
      </c>
      <c r="BY21" s="27">
        <f t="shared" ref="BY21:CO21" si="7">BY20/6%</f>
        <v>0</v>
      </c>
      <c r="BZ21" s="27">
        <f t="shared" si="7"/>
        <v>100</v>
      </c>
      <c r="CA21" s="27">
        <f t="shared" si="7"/>
        <v>0</v>
      </c>
      <c r="CB21" s="27">
        <f t="shared" si="7"/>
        <v>0</v>
      </c>
      <c r="CC21" s="27">
        <f t="shared" si="7"/>
        <v>100</v>
      </c>
      <c r="CD21" s="27">
        <f t="shared" si="7"/>
        <v>0</v>
      </c>
      <c r="CE21" s="27">
        <f t="shared" si="7"/>
        <v>0</v>
      </c>
      <c r="CF21" s="27">
        <f t="shared" si="7"/>
        <v>83.333333333333343</v>
      </c>
      <c r="CG21" s="27">
        <f t="shared" si="7"/>
        <v>16.666666666666668</v>
      </c>
      <c r="CH21" s="27">
        <f t="shared" si="7"/>
        <v>0</v>
      </c>
      <c r="CI21" s="27">
        <f t="shared" si="7"/>
        <v>100</v>
      </c>
      <c r="CJ21" s="27">
        <f t="shared" si="7"/>
        <v>0</v>
      </c>
      <c r="CK21" s="27">
        <f t="shared" si="7"/>
        <v>0</v>
      </c>
      <c r="CL21" s="27">
        <f t="shared" si="7"/>
        <v>83.333333333333343</v>
      </c>
      <c r="CM21" s="27">
        <f t="shared" si="7"/>
        <v>16.666666666666668</v>
      </c>
      <c r="CN21" s="27">
        <f t="shared" si="7"/>
        <v>0</v>
      </c>
      <c r="CO21" s="27">
        <f t="shared" si="7"/>
        <v>100</v>
      </c>
      <c r="CP21" s="27">
        <f t="shared" ref="CP21:DR21" si="8">CP20/6%</f>
        <v>0</v>
      </c>
      <c r="CQ21" s="27">
        <f t="shared" si="8"/>
        <v>0</v>
      </c>
      <c r="CR21" s="27">
        <f t="shared" si="8"/>
        <v>100</v>
      </c>
      <c r="CS21" s="27">
        <f t="shared" si="8"/>
        <v>0</v>
      </c>
      <c r="CT21" s="27">
        <f t="shared" si="8"/>
        <v>0</v>
      </c>
      <c r="CU21" s="27">
        <f t="shared" si="8"/>
        <v>66.666666666666671</v>
      </c>
      <c r="CV21" s="27">
        <f t="shared" si="8"/>
        <v>33.333333333333336</v>
      </c>
      <c r="CW21" s="27">
        <f t="shared" si="8"/>
        <v>0</v>
      </c>
      <c r="CX21" s="27">
        <f t="shared" si="8"/>
        <v>100</v>
      </c>
      <c r="CY21" s="27">
        <f t="shared" si="8"/>
        <v>0</v>
      </c>
      <c r="CZ21" s="27">
        <f t="shared" si="8"/>
        <v>0</v>
      </c>
      <c r="DA21" s="31">
        <f t="shared" si="8"/>
        <v>83.333333333333343</v>
      </c>
      <c r="DB21" s="31">
        <f t="shared" si="8"/>
        <v>16.666666666666668</v>
      </c>
      <c r="DC21" s="31">
        <f t="shared" si="8"/>
        <v>0</v>
      </c>
      <c r="DD21" s="31">
        <f t="shared" si="8"/>
        <v>83.333333333333343</v>
      </c>
      <c r="DE21" s="31">
        <f t="shared" si="8"/>
        <v>16.666666666666668</v>
      </c>
      <c r="DF21" s="31">
        <f t="shared" si="8"/>
        <v>0</v>
      </c>
      <c r="DG21" s="31">
        <f t="shared" si="8"/>
        <v>83.333333333333343</v>
      </c>
      <c r="DH21" s="31">
        <f t="shared" si="8"/>
        <v>16.666666666666668</v>
      </c>
      <c r="DI21" s="31">
        <f t="shared" si="8"/>
        <v>0</v>
      </c>
      <c r="DJ21" s="31">
        <f t="shared" si="8"/>
        <v>83.333333333333343</v>
      </c>
      <c r="DK21" s="31">
        <f t="shared" si="8"/>
        <v>16.666666666666668</v>
      </c>
      <c r="DL21" s="31">
        <f t="shared" si="8"/>
        <v>0</v>
      </c>
      <c r="DM21" s="31">
        <f t="shared" si="8"/>
        <v>83.333333333333343</v>
      </c>
      <c r="DN21" s="31">
        <f t="shared" si="8"/>
        <v>16.666666666666668</v>
      </c>
      <c r="DO21" s="31">
        <f t="shared" si="8"/>
        <v>0</v>
      </c>
      <c r="DP21" s="31">
        <f t="shared" si="8"/>
        <v>100</v>
      </c>
      <c r="DQ21" s="31">
        <f t="shared" si="8"/>
        <v>0</v>
      </c>
      <c r="DR21" s="31">
        <f t="shared" si="8"/>
        <v>0</v>
      </c>
    </row>
    <row r="23" spans="1:122">
      <c r="B23" s="148" t="s">
        <v>1393</v>
      </c>
      <c r="C23" s="148"/>
      <c r="D23" s="148"/>
      <c r="E23" s="148"/>
      <c r="F23" s="46"/>
      <c r="G23" s="46"/>
    </row>
    <row r="24" spans="1:122">
      <c r="B24" s="4" t="s">
        <v>755</v>
      </c>
      <c r="C24" s="4" t="s">
        <v>768</v>
      </c>
      <c r="D24" s="3">
        <f>E24/100*6</f>
        <v>5.25</v>
      </c>
      <c r="E24" s="32">
        <f>(C21+F21+I21+L21)/4</f>
        <v>87.5</v>
      </c>
    </row>
    <row r="25" spans="1:122">
      <c r="B25" s="4" t="s">
        <v>757</v>
      </c>
      <c r="C25" s="4" t="s">
        <v>768</v>
      </c>
      <c r="D25" s="3">
        <f>E25/100*6</f>
        <v>0.75</v>
      </c>
      <c r="E25" s="32">
        <f>(D21+G21+J21+M21)/4</f>
        <v>12.5</v>
      </c>
    </row>
    <row r="26" spans="1:122">
      <c r="B26" s="4" t="s">
        <v>758</v>
      </c>
      <c r="C26" s="4" t="s">
        <v>768</v>
      </c>
      <c r="D26" s="3">
        <f>E26/100*6</f>
        <v>0</v>
      </c>
      <c r="E26" s="32">
        <f>(E21+H21+K21+N21)/4</f>
        <v>0</v>
      </c>
    </row>
    <row r="27" spans="1:122">
      <c r="B27" s="4"/>
      <c r="C27" s="4"/>
      <c r="D27" s="33">
        <f>SUM(D24:D26)</f>
        <v>6</v>
      </c>
      <c r="E27" s="34">
        <f>SUM(E24:E26)</f>
        <v>100</v>
      </c>
    </row>
    <row r="28" spans="1:122">
      <c r="B28" s="4"/>
      <c r="C28" s="20"/>
      <c r="D28" s="113" t="s">
        <v>322</v>
      </c>
      <c r="E28" s="113"/>
      <c r="F28" s="114" t="s">
        <v>323</v>
      </c>
      <c r="G28" s="114"/>
    </row>
    <row r="29" spans="1:122">
      <c r="B29" s="4" t="s">
        <v>755</v>
      </c>
      <c r="C29" s="20" t="s">
        <v>769</v>
      </c>
      <c r="D29" s="35">
        <f>E29/100*6</f>
        <v>5.0000000000000009</v>
      </c>
      <c r="E29" s="32">
        <f>(O21+R21+U21+X21)/4</f>
        <v>83.333333333333343</v>
      </c>
      <c r="F29" s="3">
        <f>G29/100*6</f>
        <v>5.0000000000000009</v>
      </c>
      <c r="G29" s="3">
        <f>(AA21+AD21+AG21+AJ21)/4</f>
        <v>83.333333333333343</v>
      </c>
    </row>
    <row r="30" spans="1:122">
      <c r="B30" s="4" t="s">
        <v>757</v>
      </c>
      <c r="C30" s="20" t="s">
        <v>769</v>
      </c>
      <c r="D30" s="35">
        <f>E30/100*6</f>
        <v>0.75</v>
      </c>
      <c r="E30" s="32">
        <f>(P21+S21+V21+Y21)/4</f>
        <v>12.5</v>
      </c>
      <c r="F30" s="3">
        <f>G30/100*6</f>
        <v>0.75</v>
      </c>
      <c r="G30" s="3">
        <f>(AB21+AE21+AH21+AK21)/4</f>
        <v>12.5</v>
      </c>
    </row>
    <row r="31" spans="1:122">
      <c r="B31" s="4" t="s">
        <v>758</v>
      </c>
      <c r="C31" s="20" t="s">
        <v>769</v>
      </c>
      <c r="D31" s="35">
        <f>E31/100*6</f>
        <v>0.25</v>
      </c>
      <c r="E31" s="32">
        <f>(Q21+T21+W21+Z21)/4</f>
        <v>4.166666666666667</v>
      </c>
      <c r="F31" s="3">
        <f>G31/100*6</f>
        <v>0.25</v>
      </c>
      <c r="G31" s="48">
        <f>(AC21+AF21+AI21+AL21)/4</f>
        <v>4.166666666666667</v>
      </c>
    </row>
    <row r="32" spans="1:122">
      <c r="B32" s="4"/>
      <c r="C32" s="20"/>
      <c r="D32" s="34">
        <f>SUM(D29:D31)</f>
        <v>6.0000000000000009</v>
      </c>
      <c r="E32" s="34">
        <f>SUM(E29:E31)</f>
        <v>100.00000000000001</v>
      </c>
      <c r="F32" s="47">
        <f>SUM(F29:F31)</f>
        <v>6.0000000000000009</v>
      </c>
      <c r="G32" s="49">
        <f>SUM(G29:G31)</f>
        <v>100.00000000000001</v>
      </c>
    </row>
    <row r="33" spans="2:13">
      <c r="B33" s="4" t="s">
        <v>755</v>
      </c>
      <c r="C33" s="4" t="s">
        <v>770</v>
      </c>
      <c r="D33" s="3">
        <f>E33/100*6</f>
        <v>5.0000000000000009</v>
      </c>
      <c r="E33" s="32">
        <f>(AM21+AP21+AS21+AV21)/4</f>
        <v>83.333333333333343</v>
      </c>
    </row>
    <row r="34" spans="2:13">
      <c r="B34" s="4" t="s">
        <v>757</v>
      </c>
      <c r="C34" s="4" t="s">
        <v>770</v>
      </c>
      <c r="D34" s="3">
        <f>E34/100*6</f>
        <v>1</v>
      </c>
      <c r="E34" s="32">
        <f>(AN21+AQ21+AT21+AW21)/4</f>
        <v>16.666666666666668</v>
      </c>
    </row>
    <row r="35" spans="2:13">
      <c r="B35" s="4" t="s">
        <v>758</v>
      </c>
      <c r="C35" s="4" t="s">
        <v>770</v>
      </c>
      <c r="D35" s="3">
        <f>E35/100*6</f>
        <v>0</v>
      </c>
      <c r="E35" s="32">
        <f>(AO21+AR21+AU21+AX21)/4</f>
        <v>0</v>
      </c>
    </row>
    <row r="36" spans="2:13">
      <c r="B36" s="36"/>
      <c r="C36" s="36"/>
      <c r="D36" s="39">
        <f>SUM(D33:D35)</f>
        <v>6.0000000000000009</v>
      </c>
      <c r="E36" s="40">
        <f>SUM(E33:E35)</f>
        <v>100.00000000000001</v>
      </c>
      <c r="F36" s="41"/>
    </row>
    <row r="37" spans="2:13">
      <c r="B37" s="4"/>
      <c r="C37" s="4"/>
      <c r="D37" s="113" t="s">
        <v>330</v>
      </c>
      <c r="E37" s="113"/>
      <c r="F37" s="113" t="s">
        <v>325</v>
      </c>
      <c r="G37" s="113"/>
      <c r="H37" s="149" t="s">
        <v>331</v>
      </c>
      <c r="I37" s="149"/>
      <c r="J37" s="149" t="s">
        <v>332</v>
      </c>
      <c r="K37" s="149"/>
      <c r="L37" s="149" t="s">
        <v>43</v>
      </c>
      <c r="M37" s="149"/>
    </row>
    <row r="38" spans="2:13">
      <c r="B38" s="4" t="s">
        <v>755</v>
      </c>
      <c r="C38" s="4" t="s">
        <v>771</v>
      </c>
      <c r="D38" s="3">
        <f>E38/100*6</f>
        <v>5.25</v>
      </c>
      <c r="E38" s="32">
        <f>(AY21+BB21+BE21+BH21)/4</f>
        <v>87.5</v>
      </c>
      <c r="F38" s="3">
        <f>G38/100*6</f>
        <v>5.25</v>
      </c>
      <c r="G38" s="32">
        <f>(BK21+BN21+BQ21+BT21)/4</f>
        <v>87.5</v>
      </c>
      <c r="H38" s="3">
        <f>I38/100*6</f>
        <v>5.7500000000000009</v>
      </c>
      <c r="I38" s="32">
        <f>(BW21+BZ21+CC21+CF21)/4</f>
        <v>95.833333333333343</v>
      </c>
      <c r="J38" s="3">
        <f>K38/100*6</f>
        <v>5.7500000000000009</v>
      </c>
      <c r="K38" s="32">
        <f>(CI21+CL21+CO21+CR21)/4</f>
        <v>95.833333333333343</v>
      </c>
      <c r="L38" s="3">
        <f>M38/100*6</f>
        <v>5.0000000000000009</v>
      </c>
      <c r="M38" s="32">
        <f>(CU21+CX21+DA21+DD21)/4</f>
        <v>83.333333333333343</v>
      </c>
    </row>
    <row r="39" spans="2:13">
      <c r="B39" s="4" t="s">
        <v>757</v>
      </c>
      <c r="C39" s="4" t="s">
        <v>771</v>
      </c>
      <c r="D39" s="3">
        <f>E39/100*6</f>
        <v>0.75</v>
      </c>
      <c r="E39" s="32">
        <f>(AZ21+BC21+BF21+BI21)/4</f>
        <v>12.5</v>
      </c>
      <c r="F39" s="3">
        <f>G39/100*6</f>
        <v>0.75</v>
      </c>
      <c r="G39" s="32">
        <f>(BL21+BO21+BR21+BU21)/4</f>
        <v>12.5</v>
      </c>
      <c r="H39" s="3">
        <f>I39/100*6</f>
        <v>0.25</v>
      </c>
      <c r="I39" s="32">
        <f>(BX21+CA21+CD21+CG21)/4</f>
        <v>4.166666666666667</v>
      </c>
      <c r="J39" s="3">
        <f>K39/100*6</f>
        <v>0.25</v>
      </c>
      <c r="K39" s="32">
        <f>(CJ21+CM21+CP21+CS21)/4</f>
        <v>4.166666666666667</v>
      </c>
      <c r="L39" s="3">
        <f>M39/100*6</f>
        <v>1</v>
      </c>
      <c r="M39" s="32">
        <f>(CV21+CY21+DB21+DE21)/4</f>
        <v>16.666666666666668</v>
      </c>
    </row>
    <row r="40" spans="2:13" ht="37.5" customHeight="1">
      <c r="B40" s="4" t="s">
        <v>758</v>
      </c>
      <c r="C40" s="4" t="s">
        <v>771</v>
      </c>
      <c r="D40" s="3">
        <f>E40/100*6</f>
        <v>0</v>
      </c>
      <c r="E40" s="32">
        <f>(BA21+BD21+BG21+BJ21)/4</f>
        <v>0</v>
      </c>
      <c r="F40" s="3">
        <f>G40/100*6</f>
        <v>0</v>
      </c>
      <c r="G40" s="32">
        <f>(BM21+BP21+BS21+BV21)/4</f>
        <v>0</v>
      </c>
      <c r="H40" s="3">
        <f>I40/100*6</f>
        <v>0</v>
      </c>
      <c r="I40" s="32">
        <f>(BY21+CB21+CE21+CH21)/4</f>
        <v>0</v>
      </c>
      <c r="J40" s="3">
        <f>K40/100*25</f>
        <v>0</v>
      </c>
      <c r="K40" s="32">
        <f>(CK21+CN21+CQ21+CT21)/4</f>
        <v>0</v>
      </c>
      <c r="L40" s="3">
        <f>M40/100*6</f>
        <v>0</v>
      </c>
      <c r="M40" s="32">
        <f>(CW21+CZ21+DC21+DF21)/4</f>
        <v>0</v>
      </c>
    </row>
    <row r="41" spans="2:13">
      <c r="B41" s="4"/>
      <c r="C41" s="4"/>
      <c r="D41" s="33">
        <f>SUM(D38:D40)</f>
        <v>6</v>
      </c>
      <c r="E41" s="33">
        <f>SUM(E38:E40)</f>
        <v>100</v>
      </c>
      <c r="F41" s="33">
        <v>0</v>
      </c>
      <c r="G41" s="33">
        <v>0</v>
      </c>
      <c r="H41" s="33">
        <f t="shared" ref="H41:M41" si="9">SUM(H38:H40)</f>
        <v>6.0000000000000009</v>
      </c>
      <c r="I41" s="34">
        <f t="shared" si="9"/>
        <v>100.00000000000001</v>
      </c>
      <c r="J41" s="33">
        <f t="shared" si="9"/>
        <v>6.0000000000000009</v>
      </c>
      <c r="K41" s="34">
        <f t="shared" si="9"/>
        <v>100.00000000000001</v>
      </c>
      <c r="L41" s="33">
        <f t="shared" si="9"/>
        <v>6.0000000000000009</v>
      </c>
      <c r="M41" s="34">
        <f t="shared" si="9"/>
        <v>100.00000000000001</v>
      </c>
    </row>
    <row r="42" spans="2:13">
      <c r="B42" s="4" t="s">
        <v>755</v>
      </c>
      <c r="C42" s="4" t="s">
        <v>772</v>
      </c>
      <c r="D42" s="3">
        <f>E42/100*6</f>
        <v>5.25</v>
      </c>
      <c r="E42" s="32">
        <f>(DG21+DJ21+DM21+DP21)/4</f>
        <v>87.5</v>
      </c>
    </row>
    <row r="43" spans="2:13">
      <c r="B43" s="4" t="s">
        <v>757</v>
      </c>
      <c r="C43" s="4" t="s">
        <v>772</v>
      </c>
      <c r="D43" s="3">
        <f>E43/100*6</f>
        <v>0.75</v>
      </c>
      <c r="E43" s="32">
        <f>(DH21+DK21+DN21+DQ21)/4</f>
        <v>12.5</v>
      </c>
    </row>
    <row r="44" spans="2:13">
      <c r="B44" s="4" t="s">
        <v>758</v>
      </c>
      <c r="C44" s="4" t="s">
        <v>772</v>
      </c>
      <c r="D44" s="3">
        <f>E44/100*6</f>
        <v>0</v>
      </c>
      <c r="E44" s="32">
        <f>(DI21+DL21+DO21+DR21)/4</f>
        <v>0</v>
      </c>
    </row>
    <row r="45" spans="2:13">
      <c r="B45" s="4"/>
      <c r="C45" s="4"/>
      <c r="D45" s="33">
        <f>SUM(D42:D44)</f>
        <v>6</v>
      </c>
      <c r="E45" s="33">
        <f>SUM(E42:E44)</f>
        <v>100</v>
      </c>
    </row>
    <row r="47" spans="2:13" ht="29.25" customHeight="1"/>
  </sheetData>
  <mergeCells count="108">
    <mergeCell ref="DP2:DQ2"/>
    <mergeCell ref="B23:E23"/>
    <mergeCell ref="J37:K37"/>
    <mergeCell ref="L37:M37"/>
    <mergeCell ref="H37:I37"/>
    <mergeCell ref="D28:E28"/>
    <mergeCell ref="F28:G28"/>
    <mergeCell ref="D37:E37"/>
    <mergeCell ref="F37:G37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0:B20"/>
    <mergeCell ref="A21:B21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8"/>
  <sheetViews>
    <sheetView topLeftCell="A29" workbookViewId="0">
      <selection activeCell="P42" sqref="P42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4" t="s">
        <v>1403</v>
      </c>
      <c r="FJ2" s="134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4" t="s">
        <v>0</v>
      </c>
      <c r="B4" s="94" t="s">
        <v>170</v>
      </c>
      <c r="C4" s="166" t="s">
        <v>319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21" t="s">
        <v>321</v>
      </c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3"/>
      <c r="BK4" s="105" t="s">
        <v>871</v>
      </c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50" t="s">
        <v>329</v>
      </c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2"/>
      <c r="EW4" s="149" t="s">
        <v>326</v>
      </c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</row>
    <row r="5" spans="1:167" ht="15.75" customHeight="1">
      <c r="A5" s="94"/>
      <c r="B5" s="94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06" t="s">
        <v>322</v>
      </c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8"/>
      <c r="AG5" s="131" t="s">
        <v>323</v>
      </c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3"/>
      <c r="AV5" s="131" t="s">
        <v>378</v>
      </c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06" t="s">
        <v>379</v>
      </c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8"/>
      <c r="BZ5" s="106" t="s">
        <v>330</v>
      </c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3" t="s">
        <v>331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31" t="s">
        <v>332</v>
      </c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3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43" t="s">
        <v>327</v>
      </c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</row>
    <row r="6" spans="1:167" ht="15.75" hidden="1">
      <c r="A6" s="94"/>
      <c r="B6" s="94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4"/>
      <c r="B7" s="9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4"/>
      <c r="B8" s="9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4"/>
      <c r="B9" s="9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4"/>
      <c r="B10" s="9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4"/>
      <c r="B11" s="94"/>
      <c r="C11" s="96" t="s">
        <v>60</v>
      </c>
      <c r="D11" s="97" t="s">
        <v>2</v>
      </c>
      <c r="E11" s="97" t="s">
        <v>3</v>
      </c>
      <c r="F11" s="96" t="s">
        <v>83</v>
      </c>
      <c r="G11" s="97" t="s">
        <v>3</v>
      </c>
      <c r="H11" s="97" t="s">
        <v>9</v>
      </c>
      <c r="I11" s="97" t="s">
        <v>61</v>
      </c>
      <c r="J11" s="97" t="s">
        <v>10</v>
      </c>
      <c r="K11" s="97" t="s">
        <v>11</v>
      </c>
      <c r="L11" s="106" t="s">
        <v>62</v>
      </c>
      <c r="M11" s="107"/>
      <c r="N11" s="107"/>
      <c r="O11" s="145" t="s">
        <v>63</v>
      </c>
      <c r="P11" s="145"/>
      <c r="Q11" s="145"/>
      <c r="R11" s="96" t="s">
        <v>64</v>
      </c>
      <c r="S11" s="97"/>
      <c r="T11" s="97"/>
      <c r="U11" s="99" t="s">
        <v>962</v>
      </c>
      <c r="V11" s="100"/>
      <c r="W11" s="96"/>
      <c r="X11" s="97" t="s">
        <v>964</v>
      </c>
      <c r="Y11" s="97"/>
      <c r="Z11" s="97"/>
      <c r="AA11" s="97" t="s">
        <v>65</v>
      </c>
      <c r="AB11" s="97"/>
      <c r="AC11" s="97"/>
      <c r="AD11" s="97" t="s">
        <v>66</v>
      </c>
      <c r="AE11" s="97"/>
      <c r="AF11" s="97"/>
      <c r="AG11" s="97" t="s">
        <v>67</v>
      </c>
      <c r="AH11" s="97"/>
      <c r="AI11" s="97"/>
      <c r="AJ11" s="97" t="s">
        <v>68</v>
      </c>
      <c r="AK11" s="97"/>
      <c r="AL11" s="97"/>
      <c r="AM11" s="145" t="s">
        <v>69</v>
      </c>
      <c r="AN11" s="145"/>
      <c r="AO11" s="145"/>
      <c r="AP11" s="143" t="s">
        <v>70</v>
      </c>
      <c r="AQ11" s="143"/>
      <c r="AR11" s="143"/>
      <c r="AS11" s="145" t="s">
        <v>71</v>
      </c>
      <c r="AT11" s="145"/>
      <c r="AU11" s="145"/>
      <c r="AV11" s="145" t="s">
        <v>72</v>
      </c>
      <c r="AW11" s="145"/>
      <c r="AX11" s="145"/>
      <c r="AY11" s="145" t="s">
        <v>84</v>
      </c>
      <c r="AZ11" s="145"/>
      <c r="BA11" s="145"/>
      <c r="BB11" s="145" t="s">
        <v>73</v>
      </c>
      <c r="BC11" s="145"/>
      <c r="BD11" s="145"/>
      <c r="BE11" s="145" t="s">
        <v>994</v>
      </c>
      <c r="BF11" s="145"/>
      <c r="BG11" s="145"/>
      <c r="BH11" s="145" t="s">
        <v>74</v>
      </c>
      <c r="BI11" s="145"/>
      <c r="BJ11" s="145"/>
      <c r="BK11" s="132" t="s">
        <v>373</v>
      </c>
      <c r="BL11" s="132"/>
      <c r="BM11" s="133"/>
      <c r="BN11" s="131" t="s">
        <v>374</v>
      </c>
      <c r="BO11" s="132"/>
      <c r="BP11" s="133"/>
      <c r="BQ11" s="143" t="s">
        <v>375</v>
      </c>
      <c r="BR11" s="143"/>
      <c r="BS11" s="143"/>
      <c r="BT11" s="143" t="s">
        <v>376</v>
      </c>
      <c r="BU11" s="143"/>
      <c r="BV11" s="143"/>
      <c r="BW11" s="143" t="s">
        <v>1394</v>
      </c>
      <c r="BX11" s="143"/>
      <c r="BY11" s="131"/>
      <c r="BZ11" s="143" t="s">
        <v>75</v>
      </c>
      <c r="CA11" s="143"/>
      <c r="CB11" s="143"/>
      <c r="CC11" s="143" t="s">
        <v>85</v>
      </c>
      <c r="CD11" s="143"/>
      <c r="CE11" s="143"/>
      <c r="CF11" s="143" t="s">
        <v>76</v>
      </c>
      <c r="CG11" s="143"/>
      <c r="CH11" s="143"/>
      <c r="CI11" s="143" t="s">
        <v>77</v>
      </c>
      <c r="CJ11" s="143"/>
      <c r="CK11" s="143"/>
      <c r="CL11" s="143" t="s">
        <v>78</v>
      </c>
      <c r="CM11" s="143"/>
      <c r="CN11" s="143"/>
      <c r="CO11" s="143" t="s">
        <v>79</v>
      </c>
      <c r="CP11" s="143"/>
      <c r="CQ11" s="143"/>
      <c r="CR11" s="143" t="s">
        <v>80</v>
      </c>
      <c r="CS11" s="143"/>
      <c r="CT11" s="143"/>
      <c r="CU11" s="143" t="s">
        <v>81</v>
      </c>
      <c r="CV11" s="143"/>
      <c r="CW11" s="143"/>
      <c r="CX11" s="131" t="s">
        <v>82</v>
      </c>
      <c r="CY11" s="132"/>
      <c r="CZ11" s="133"/>
      <c r="DA11" s="131" t="s">
        <v>86</v>
      </c>
      <c r="DB11" s="132"/>
      <c r="DC11" s="133"/>
      <c r="DD11" s="131" t="s">
        <v>358</v>
      </c>
      <c r="DE11" s="132"/>
      <c r="DF11" s="133"/>
      <c r="DG11" s="131" t="s">
        <v>359</v>
      </c>
      <c r="DH11" s="132"/>
      <c r="DI11" s="133"/>
      <c r="DJ11" s="131" t="s">
        <v>360</v>
      </c>
      <c r="DK11" s="132"/>
      <c r="DL11" s="133"/>
      <c r="DM11" s="131" t="s">
        <v>361</v>
      </c>
      <c r="DN11" s="132"/>
      <c r="DO11" s="133"/>
      <c r="DP11" s="131" t="s">
        <v>362</v>
      </c>
      <c r="DQ11" s="132"/>
      <c r="DR11" s="133"/>
      <c r="DS11" s="131" t="s">
        <v>363</v>
      </c>
      <c r="DT11" s="132"/>
      <c r="DU11" s="133"/>
      <c r="DV11" s="143" t="s">
        <v>364</v>
      </c>
      <c r="DW11" s="143"/>
      <c r="DX11" s="143"/>
      <c r="DY11" s="143" t="s">
        <v>365</v>
      </c>
      <c r="DZ11" s="143"/>
      <c r="EA11" s="143"/>
      <c r="EB11" s="143" t="s">
        <v>366</v>
      </c>
      <c r="EC11" s="143"/>
      <c r="ED11" s="143"/>
      <c r="EE11" s="143" t="s">
        <v>367</v>
      </c>
      <c r="EF11" s="143"/>
      <c r="EG11" s="143"/>
      <c r="EH11" s="154" t="s">
        <v>368</v>
      </c>
      <c r="EI11" s="155"/>
      <c r="EJ11" s="156"/>
      <c r="EK11" s="154" t="s">
        <v>369</v>
      </c>
      <c r="EL11" s="155"/>
      <c r="EM11" s="156"/>
      <c r="EN11" s="154" t="s">
        <v>370</v>
      </c>
      <c r="EO11" s="155"/>
      <c r="EP11" s="156"/>
      <c r="EQ11" s="154" t="s">
        <v>371</v>
      </c>
      <c r="ER11" s="155"/>
      <c r="ES11" s="156"/>
      <c r="ET11" s="154" t="s">
        <v>372</v>
      </c>
      <c r="EU11" s="155"/>
      <c r="EV11" s="156"/>
      <c r="EW11" s="143" t="s">
        <v>353</v>
      </c>
      <c r="EX11" s="143"/>
      <c r="EY11" s="143"/>
      <c r="EZ11" s="143" t="s">
        <v>354</v>
      </c>
      <c r="FA11" s="143"/>
      <c r="FB11" s="143"/>
      <c r="FC11" s="143" t="s">
        <v>355</v>
      </c>
      <c r="FD11" s="143"/>
      <c r="FE11" s="143"/>
      <c r="FF11" s="143" t="s">
        <v>356</v>
      </c>
      <c r="FG11" s="143"/>
      <c r="FH11" s="143"/>
      <c r="FI11" s="143" t="s">
        <v>357</v>
      </c>
      <c r="FJ11" s="143"/>
      <c r="FK11" s="143"/>
    </row>
    <row r="12" spans="1:167" ht="70.5" customHeight="1" thickBot="1">
      <c r="A12" s="94"/>
      <c r="B12" s="94"/>
      <c r="C12" s="163" t="s">
        <v>948</v>
      </c>
      <c r="D12" s="168"/>
      <c r="E12" s="165"/>
      <c r="F12" s="164" t="s">
        <v>952</v>
      </c>
      <c r="G12" s="164"/>
      <c r="H12" s="165"/>
      <c r="I12" s="163" t="s">
        <v>956</v>
      </c>
      <c r="J12" s="164"/>
      <c r="K12" s="165"/>
      <c r="L12" s="163" t="s">
        <v>958</v>
      </c>
      <c r="M12" s="164"/>
      <c r="N12" s="165"/>
      <c r="O12" s="163" t="s">
        <v>959</v>
      </c>
      <c r="P12" s="164"/>
      <c r="Q12" s="165"/>
      <c r="R12" s="157" t="s">
        <v>961</v>
      </c>
      <c r="S12" s="158"/>
      <c r="T12" s="159"/>
      <c r="U12" s="157" t="s">
        <v>963</v>
      </c>
      <c r="V12" s="158"/>
      <c r="W12" s="159"/>
      <c r="X12" s="157" t="s">
        <v>965</v>
      </c>
      <c r="Y12" s="158"/>
      <c r="Z12" s="159"/>
      <c r="AA12" s="157" t="s">
        <v>966</v>
      </c>
      <c r="AB12" s="158"/>
      <c r="AC12" s="159"/>
      <c r="AD12" s="157" t="s">
        <v>969</v>
      </c>
      <c r="AE12" s="158"/>
      <c r="AF12" s="159"/>
      <c r="AG12" s="157" t="s">
        <v>970</v>
      </c>
      <c r="AH12" s="158"/>
      <c r="AI12" s="159"/>
      <c r="AJ12" s="157" t="s">
        <v>973</v>
      </c>
      <c r="AK12" s="158"/>
      <c r="AL12" s="159"/>
      <c r="AM12" s="157" t="s">
        <v>977</v>
      </c>
      <c r="AN12" s="158"/>
      <c r="AO12" s="159"/>
      <c r="AP12" s="157" t="s">
        <v>981</v>
      </c>
      <c r="AQ12" s="158"/>
      <c r="AR12" s="159"/>
      <c r="AS12" s="157" t="s">
        <v>982</v>
      </c>
      <c r="AT12" s="158"/>
      <c r="AU12" s="159"/>
      <c r="AV12" s="157" t="s">
        <v>983</v>
      </c>
      <c r="AW12" s="158"/>
      <c r="AX12" s="159"/>
      <c r="AY12" s="157" t="s">
        <v>985</v>
      </c>
      <c r="AZ12" s="158"/>
      <c r="BA12" s="159"/>
      <c r="BB12" s="157" t="s">
        <v>987</v>
      </c>
      <c r="BC12" s="158"/>
      <c r="BD12" s="159"/>
      <c r="BE12" s="157" t="s">
        <v>991</v>
      </c>
      <c r="BF12" s="158"/>
      <c r="BG12" s="159"/>
      <c r="BH12" s="163" t="s">
        <v>305</v>
      </c>
      <c r="BI12" s="164"/>
      <c r="BJ12" s="165"/>
      <c r="BK12" s="157" t="s">
        <v>996</v>
      </c>
      <c r="BL12" s="158"/>
      <c r="BM12" s="159"/>
      <c r="BN12" s="157" t="s">
        <v>997</v>
      </c>
      <c r="BO12" s="158"/>
      <c r="BP12" s="159"/>
      <c r="BQ12" s="157" t="s">
        <v>1001</v>
      </c>
      <c r="BR12" s="158"/>
      <c r="BS12" s="159"/>
      <c r="BT12" s="157" t="s">
        <v>1002</v>
      </c>
      <c r="BU12" s="158"/>
      <c r="BV12" s="159"/>
      <c r="BW12" s="157" t="s">
        <v>1003</v>
      </c>
      <c r="BX12" s="158"/>
      <c r="BY12" s="159"/>
      <c r="BZ12" s="157" t="s">
        <v>309</v>
      </c>
      <c r="CA12" s="158"/>
      <c r="CB12" s="159"/>
      <c r="CC12" s="157" t="s">
        <v>1004</v>
      </c>
      <c r="CD12" s="158"/>
      <c r="CE12" s="159"/>
      <c r="CF12" s="157" t="s">
        <v>1005</v>
      </c>
      <c r="CG12" s="158"/>
      <c r="CH12" s="159"/>
      <c r="CI12" s="157" t="s">
        <v>1007</v>
      </c>
      <c r="CJ12" s="158"/>
      <c r="CK12" s="159"/>
      <c r="CL12" s="157" t="s">
        <v>1008</v>
      </c>
      <c r="CM12" s="158"/>
      <c r="CN12" s="159"/>
      <c r="CO12" s="157" t="s">
        <v>1011</v>
      </c>
      <c r="CP12" s="158"/>
      <c r="CQ12" s="159"/>
      <c r="CR12" s="157" t="s">
        <v>1012</v>
      </c>
      <c r="CS12" s="158"/>
      <c r="CT12" s="159"/>
      <c r="CU12" s="157" t="s">
        <v>1015</v>
      </c>
      <c r="CV12" s="158"/>
      <c r="CW12" s="159"/>
      <c r="CX12" s="157" t="s">
        <v>1016</v>
      </c>
      <c r="CY12" s="158"/>
      <c r="CZ12" s="159"/>
      <c r="DA12" s="157" t="s">
        <v>496</v>
      </c>
      <c r="DB12" s="158"/>
      <c r="DC12" s="159"/>
      <c r="DD12" s="157" t="s">
        <v>1018</v>
      </c>
      <c r="DE12" s="158"/>
      <c r="DF12" s="159"/>
      <c r="DG12" s="157" t="s">
        <v>1019</v>
      </c>
      <c r="DH12" s="158"/>
      <c r="DI12" s="159"/>
      <c r="DJ12" s="157" t="s">
        <v>1023</v>
      </c>
      <c r="DK12" s="158"/>
      <c r="DL12" s="159"/>
      <c r="DM12" s="157" t="s">
        <v>1025</v>
      </c>
      <c r="DN12" s="158"/>
      <c r="DO12" s="159"/>
      <c r="DP12" s="157" t="s">
        <v>1026</v>
      </c>
      <c r="DQ12" s="158"/>
      <c r="DR12" s="159"/>
      <c r="DS12" s="157" t="s">
        <v>1028</v>
      </c>
      <c r="DT12" s="158"/>
      <c r="DU12" s="159"/>
      <c r="DV12" s="157" t="s">
        <v>1029</v>
      </c>
      <c r="DW12" s="158"/>
      <c r="DX12" s="159"/>
      <c r="DY12" s="157" t="s">
        <v>1030</v>
      </c>
      <c r="DZ12" s="158"/>
      <c r="EA12" s="159"/>
      <c r="EB12" s="157" t="s">
        <v>1032</v>
      </c>
      <c r="EC12" s="158"/>
      <c r="ED12" s="159"/>
      <c r="EE12" s="157" t="s">
        <v>1035</v>
      </c>
      <c r="EF12" s="158"/>
      <c r="EG12" s="159"/>
      <c r="EH12" s="157" t="s">
        <v>1039</v>
      </c>
      <c r="EI12" s="158"/>
      <c r="EJ12" s="159"/>
      <c r="EK12" s="157" t="s">
        <v>1041</v>
      </c>
      <c r="EL12" s="158"/>
      <c r="EM12" s="159"/>
      <c r="EN12" s="157" t="s">
        <v>515</v>
      </c>
      <c r="EO12" s="158"/>
      <c r="EP12" s="159"/>
      <c r="EQ12" s="157" t="s">
        <v>1046</v>
      </c>
      <c r="ER12" s="158"/>
      <c r="ES12" s="159"/>
      <c r="ET12" s="157" t="s">
        <v>1047</v>
      </c>
      <c r="EU12" s="158"/>
      <c r="EV12" s="159"/>
      <c r="EW12" s="157" t="s">
        <v>1049</v>
      </c>
      <c r="EX12" s="158"/>
      <c r="EY12" s="159"/>
      <c r="EZ12" s="157" t="s">
        <v>1050</v>
      </c>
      <c r="FA12" s="158"/>
      <c r="FB12" s="159"/>
      <c r="FC12" s="157" t="s">
        <v>1052</v>
      </c>
      <c r="FD12" s="158"/>
      <c r="FE12" s="159"/>
      <c r="FF12" s="157" t="s">
        <v>1053</v>
      </c>
      <c r="FG12" s="158"/>
      <c r="FH12" s="159"/>
      <c r="FI12" s="157" t="s">
        <v>1056</v>
      </c>
      <c r="FJ12" s="158"/>
      <c r="FK12" s="159"/>
    </row>
    <row r="13" spans="1:167" ht="144.75" customHeight="1" thickBot="1">
      <c r="A13" s="94"/>
      <c r="B13" s="94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>
      <c r="A14" s="2">
        <v>1</v>
      </c>
      <c r="B14" s="50" t="s">
        <v>1418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7"/>
      <c r="V14" s="17">
        <v>1</v>
      </c>
      <c r="W14" s="13"/>
      <c r="X14" s="13"/>
      <c r="Y14" s="13">
        <v>1</v>
      </c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17">
        <v>1</v>
      </c>
      <c r="AW14" s="17"/>
      <c r="AX14" s="17"/>
      <c r="AY14" s="17">
        <v>1</v>
      </c>
      <c r="AZ14" s="17"/>
      <c r="BA14" s="17"/>
      <c r="BB14" s="17"/>
      <c r="BC14" s="17">
        <v>1</v>
      </c>
      <c r="BD14" s="17"/>
      <c r="BE14" s="17">
        <v>1</v>
      </c>
      <c r="BF14" s="17"/>
      <c r="BG14" s="17"/>
      <c r="BH14" s="17">
        <v>1</v>
      </c>
      <c r="BI14" s="17"/>
      <c r="BJ14" s="17"/>
      <c r="BK14" s="17"/>
      <c r="BL14" s="17">
        <v>1</v>
      </c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>
      <c r="A15" s="2">
        <v>2</v>
      </c>
      <c r="B15" s="50" t="s">
        <v>1419</v>
      </c>
      <c r="C15" s="83">
        <v>1</v>
      </c>
      <c r="D15" s="83"/>
      <c r="E15" s="83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>
      <c r="A16" s="2">
        <v>3</v>
      </c>
      <c r="B16" s="50" t="s">
        <v>1420</v>
      </c>
      <c r="C16" s="83">
        <v>1</v>
      </c>
      <c r="D16" s="83"/>
      <c r="E16" s="83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/>
      <c r="V16" s="4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>
      <c r="A17" s="2">
        <v>4</v>
      </c>
      <c r="B17" s="50" t="s">
        <v>1421</v>
      </c>
      <c r="C17" s="83">
        <v>1</v>
      </c>
      <c r="D17" s="83"/>
      <c r="E17" s="83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>
      <c r="A18" s="2">
        <v>5</v>
      </c>
      <c r="B18" s="50" t="s">
        <v>1422</v>
      </c>
      <c r="C18" s="83">
        <v>1</v>
      </c>
      <c r="D18" s="83"/>
      <c r="E18" s="83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>
        <v>1</v>
      </c>
      <c r="V18" s="4"/>
      <c r="W18" s="1"/>
      <c r="X18" s="1">
        <v>1</v>
      </c>
      <c r="Y18" s="1"/>
      <c r="Z18" s="1"/>
      <c r="AA18" s="1">
        <v>1</v>
      </c>
      <c r="AB18" s="1"/>
      <c r="AC18" s="1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>
      <c r="A19" s="2">
        <v>6</v>
      </c>
      <c r="B19" s="50" t="s">
        <v>1423</v>
      </c>
      <c r="C19" s="83">
        <v>1</v>
      </c>
      <c r="D19" s="83"/>
      <c r="E19" s="83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4"/>
      <c r="V19" s="4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>
      <c r="A20" s="2">
        <v>7</v>
      </c>
      <c r="B20" s="50" t="s">
        <v>1424</v>
      </c>
      <c r="C20" s="83">
        <v>1</v>
      </c>
      <c r="D20" s="83"/>
      <c r="E20" s="83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4">
        <v>1</v>
      </c>
      <c r="V20" s="4"/>
      <c r="W20" s="1"/>
      <c r="X20" s="1">
        <v>1</v>
      </c>
      <c r="Y20" s="1"/>
      <c r="Z20" s="1"/>
      <c r="AA20" s="1">
        <v>1</v>
      </c>
      <c r="AB20" s="1"/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>
      <c r="A21" s="84">
        <v>8</v>
      </c>
      <c r="B21" s="50" t="s">
        <v>1425</v>
      </c>
      <c r="C21" s="84"/>
      <c r="D21" s="84">
        <v>1</v>
      </c>
      <c r="E21" s="8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>
      <c r="A22" s="84">
        <v>9</v>
      </c>
      <c r="B22" s="86" t="s">
        <v>1426</v>
      </c>
      <c r="C22" s="84">
        <v>1</v>
      </c>
      <c r="D22" s="84"/>
      <c r="E22" s="8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167">
      <c r="A23" s="87" t="s">
        <v>171</v>
      </c>
      <c r="B23" s="88"/>
      <c r="C23" s="84">
        <f t="shared" ref="C23:AH23" si="0">SUM(C14:C22)</f>
        <v>8</v>
      </c>
      <c r="D23" s="84">
        <f t="shared" si="0"/>
        <v>1</v>
      </c>
      <c r="E23" s="84">
        <f t="shared" si="0"/>
        <v>0</v>
      </c>
      <c r="F23" s="84">
        <f t="shared" si="0"/>
        <v>9</v>
      </c>
      <c r="G23" s="84">
        <f t="shared" si="0"/>
        <v>0</v>
      </c>
      <c r="H23" s="84">
        <f t="shared" si="0"/>
        <v>0</v>
      </c>
      <c r="I23" s="84">
        <f t="shared" si="0"/>
        <v>9</v>
      </c>
      <c r="J23" s="84">
        <f t="shared" si="0"/>
        <v>0</v>
      </c>
      <c r="K23" s="84">
        <f t="shared" si="0"/>
        <v>0</v>
      </c>
      <c r="L23" s="84">
        <f t="shared" si="0"/>
        <v>9</v>
      </c>
      <c r="M23" s="84">
        <f t="shared" si="0"/>
        <v>0</v>
      </c>
      <c r="N23" s="84">
        <f t="shared" si="0"/>
        <v>0</v>
      </c>
      <c r="O23" s="84">
        <f t="shared" si="0"/>
        <v>9</v>
      </c>
      <c r="P23" s="84">
        <f t="shared" si="0"/>
        <v>0</v>
      </c>
      <c r="Q23" s="84">
        <f t="shared" si="0"/>
        <v>0</v>
      </c>
      <c r="R23" s="84">
        <f t="shared" si="0"/>
        <v>9</v>
      </c>
      <c r="S23" s="84">
        <f t="shared" si="0"/>
        <v>0</v>
      </c>
      <c r="T23" s="84">
        <f t="shared" si="0"/>
        <v>0</v>
      </c>
      <c r="U23" s="84">
        <f t="shared" si="0"/>
        <v>6</v>
      </c>
      <c r="V23" s="84">
        <f t="shared" si="0"/>
        <v>3</v>
      </c>
      <c r="W23" s="84">
        <f t="shared" si="0"/>
        <v>0</v>
      </c>
      <c r="X23" s="84">
        <f t="shared" si="0"/>
        <v>7</v>
      </c>
      <c r="Y23" s="84">
        <f t="shared" si="0"/>
        <v>2</v>
      </c>
      <c r="Z23" s="84">
        <f t="shared" si="0"/>
        <v>0</v>
      </c>
      <c r="AA23" s="84">
        <f t="shared" si="0"/>
        <v>9</v>
      </c>
      <c r="AB23" s="84">
        <f t="shared" si="0"/>
        <v>0</v>
      </c>
      <c r="AC23" s="84">
        <f t="shared" si="0"/>
        <v>0</v>
      </c>
      <c r="AD23" s="84">
        <f t="shared" si="0"/>
        <v>9</v>
      </c>
      <c r="AE23" s="84">
        <f t="shared" si="0"/>
        <v>0</v>
      </c>
      <c r="AF23" s="84">
        <f t="shared" si="0"/>
        <v>0</v>
      </c>
      <c r="AG23" s="84">
        <f t="shared" si="0"/>
        <v>9</v>
      </c>
      <c r="AH23" s="84">
        <f t="shared" si="0"/>
        <v>0</v>
      </c>
      <c r="AI23" s="84">
        <f t="shared" ref="AI23:CT23" si="1">SUM(AI14:AI22)</f>
        <v>0</v>
      </c>
      <c r="AJ23" s="84">
        <f t="shared" si="1"/>
        <v>9</v>
      </c>
      <c r="AK23" s="84">
        <f t="shared" si="1"/>
        <v>0</v>
      </c>
      <c r="AL23" s="84">
        <f t="shared" si="1"/>
        <v>0</v>
      </c>
      <c r="AM23" s="84">
        <f t="shared" si="1"/>
        <v>7</v>
      </c>
      <c r="AN23" s="84">
        <f t="shared" si="1"/>
        <v>2</v>
      </c>
      <c r="AO23" s="84">
        <f t="shared" si="1"/>
        <v>0</v>
      </c>
      <c r="AP23" s="84">
        <f t="shared" si="1"/>
        <v>9</v>
      </c>
      <c r="AQ23" s="84">
        <f t="shared" si="1"/>
        <v>0</v>
      </c>
      <c r="AR23" s="84">
        <f t="shared" si="1"/>
        <v>0</v>
      </c>
      <c r="AS23" s="84">
        <f t="shared" si="1"/>
        <v>7</v>
      </c>
      <c r="AT23" s="84">
        <f t="shared" si="1"/>
        <v>2</v>
      </c>
      <c r="AU23" s="84">
        <f t="shared" si="1"/>
        <v>0</v>
      </c>
      <c r="AV23" s="84">
        <f t="shared" si="1"/>
        <v>8</v>
      </c>
      <c r="AW23" s="84">
        <f t="shared" si="1"/>
        <v>1</v>
      </c>
      <c r="AX23" s="84">
        <f t="shared" si="1"/>
        <v>0</v>
      </c>
      <c r="AY23" s="84">
        <f t="shared" si="1"/>
        <v>9</v>
      </c>
      <c r="AZ23" s="84">
        <f t="shared" si="1"/>
        <v>0</v>
      </c>
      <c r="BA23" s="84">
        <f t="shared" si="1"/>
        <v>0</v>
      </c>
      <c r="BB23" s="84">
        <f t="shared" si="1"/>
        <v>6</v>
      </c>
      <c r="BC23" s="84">
        <f t="shared" si="1"/>
        <v>3</v>
      </c>
      <c r="BD23" s="84">
        <f t="shared" si="1"/>
        <v>0</v>
      </c>
      <c r="BE23" s="84">
        <f t="shared" si="1"/>
        <v>7</v>
      </c>
      <c r="BF23" s="84">
        <f t="shared" si="1"/>
        <v>2</v>
      </c>
      <c r="BG23" s="84">
        <f t="shared" si="1"/>
        <v>0</v>
      </c>
      <c r="BH23" s="84">
        <f t="shared" si="1"/>
        <v>9</v>
      </c>
      <c r="BI23" s="84">
        <f t="shared" si="1"/>
        <v>0</v>
      </c>
      <c r="BJ23" s="84">
        <f t="shared" si="1"/>
        <v>0</v>
      </c>
      <c r="BK23" s="84">
        <f t="shared" si="1"/>
        <v>8</v>
      </c>
      <c r="BL23" s="84">
        <f t="shared" si="1"/>
        <v>1</v>
      </c>
      <c r="BM23" s="84">
        <f t="shared" si="1"/>
        <v>0</v>
      </c>
      <c r="BN23" s="84">
        <f t="shared" si="1"/>
        <v>9</v>
      </c>
      <c r="BO23" s="84">
        <f t="shared" si="1"/>
        <v>0</v>
      </c>
      <c r="BP23" s="84">
        <f t="shared" si="1"/>
        <v>0</v>
      </c>
      <c r="BQ23" s="84">
        <f t="shared" si="1"/>
        <v>7</v>
      </c>
      <c r="BR23" s="84">
        <f t="shared" si="1"/>
        <v>2</v>
      </c>
      <c r="BS23" s="84">
        <f t="shared" si="1"/>
        <v>0</v>
      </c>
      <c r="BT23" s="84">
        <f t="shared" si="1"/>
        <v>9</v>
      </c>
      <c r="BU23" s="84">
        <f t="shared" si="1"/>
        <v>0</v>
      </c>
      <c r="BV23" s="84">
        <f t="shared" si="1"/>
        <v>0</v>
      </c>
      <c r="BW23" s="84">
        <f t="shared" si="1"/>
        <v>7</v>
      </c>
      <c r="BX23" s="84">
        <f t="shared" si="1"/>
        <v>2</v>
      </c>
      <c r="BY23" s="84">
        <f t="shared" si="1"/>
        <v>0</v>
      </c>
      <c r="BZ23" s="84">
        <f t="shared" si="1"/>
        <v>8</v>
      </c>
      <c r="CA23" s="84">
        <f t="shared" si="1"/>
        <v>1</v>
      </c>
      <c r="CB23" s="84">
        <f t="shared" si="1"/>
        <v>0</v>
      </c>
      <c r="CC23" s="84">
        <f t="shared" si="1"/>
        <v>9</v>
      </c>
      <c r="CD23" s="84">
        <f t="shared" si="1"/>
        <v>0</v>
      </c>
      <c r="CE23" s="84">
        <f t="shared" si="1"/>
        <v>0</v>
      </c>
      <c r="CF23" s="84">
        <f t="shared" si="1"/>
        <v>8</v>
      </c>
      <c r="CG23" s="84">
        <f t="shared" si="1"/>
        <v>1</v>
      </c>
      <c r="CH23" s="84">
        <f t="shared" si="1"/>
        <v>0</v>
      </c>
      <c r="CI23" s="84">
        <f t="shared" si="1"/>
        <v>8</v>
      </c>
      <c r="CJ23" s="84">
        <f t="shared" si="1"/>
        <v>1</v>
      </c>
      <c r="CK23" s="84">
        <f t="shared" si="1"/>
        <v>0</v>
      </c>
      <c r="CL23" s="84">
        <f t="shared" si="1"/>
        <v>8</v>
      </c>
      <c r="CM23" s="84">
        <f t="shared" si="1"/>
        <v>1</v>
      </c>
      <c r="CN23" s="84">
        <f t="shared" si="1"/>
        <v>0</v>
      </c>
      <c r="CO23" s="84">
        <f t="shared" si="1"/>
        <v>9</v>
      </c>
      <c r="CP23" s="84">
        <f t="shared" si="1"/>
        <v>0</v>
      </c>
      <c r="CQ23" s="84">
        <f t="shared" si="1"/>
        <v>0</v>
      </c>
      <c r="CR23" s="84">
        <f t="shared" si="1"/>
        <v>9</v>
      </c>
      <c r="CS23" s="84">
        <f t="shared" si="1"/>
        <v>0</v>
      </c>
      <c r="CT23" s="84">
        <f t="shared" si="1"/>
        <v>0</v>
      </c>
      <c r="CU23" s="84">
        <f t="shared" ref="CU23:FF23" si="2">SUM(CU14:CU22)</f>
        <v>9</v>
      </c>
      <c r="CV23" s="84">
        <f t="shared" si="2"/>
        <v>0</v>
      </c>
      <c r="CW23" s="84">
        <f t="shared" si="2"/>
        <v>0</v>
      </c>
      <c r="CX23" s="84">
        <f t="shared" si="2"/>
        <v>9</v>
      </c>
      <c r="CY23" s="84">
        <f t="shared" si="2"/>
        <v>0</v>
      </c>
      <c r="CZ23" s="84">
        <f t="shared" si="2"/>
        <v>0</v>
      </c>
      <c r="DA23" s="84">
        <f t="shared" si="2"/>
        <v>9</v>
      </c>
      <c r="DB23" s="84">
        <f t="shared" si="2"/>
        <v>0</v>
      </c>
      <c r="DC23" s="84">
        <f t="shared" si="2"/>
        <v>0</v>
      </c>
      <c r="DD23" s="84">
        <f t="shared" si="2"/>
        <v>9</v>
      </c>
      <c r="DE23" s="84">
        <f t="shared" si="2"/>
        <v>0</v>
      </c>
      <c r="DF23" s="84">
        <f t="shared" si="2"/>
        <v>0</v>
      </c>
      <c r="DG23" s="84">
        <f t="shared" si="2"/>
        <v>9</v>
      </c>
      <c r="DH23" s="84">
        <f t="shared" si="2"/>
        <v>0</v>
      </c>
      <c r="DI23" s="84">
        <f t="shared" si="2"/>
        <v>0</v>
      </c>
      <c r="DJ23" s="84">
        <f t="shared" si="2"/>
        <v>9</v>
      </c>
      <c r="DK23" s="84">
        <f t="shared" si="2"/>
        <v>0</v>
      </c>
      <c r="DL23" s="84">
        <f t="shared" si="2"/>
        <v>0</v>
      </c>
      <c r="DM23" s="84">
        <f t="shared" si="2"/>
        <v>7</v>
      </c>
      <c r="DN23" s="84">
        <f t="shared" si="2"/>
        <v>2</v>
      </c>
      <c r="DO23" s="84">
        <f t="shared" si="2"/>
        <v>0</v>
      </c>
      <c r="DP23" s="84">
        <f t="shared" si="2"/>
        <v>9</v>
      </c>
      <c r="DQ23" s="84">
        <f t="shared" si="2"/>
        <v>0</v>
      </c>
      <c r="DR23" s="84">
        <f t="shared" si="2"/>
        <v>0</v>
      </c>
      <c r="DS23" s="84">
        <f t="shared" si="2"/>
        <v>9</v>
      </c>
      <c r="DT23" s="84">
        <f t="shared" si="2"/>
        <v>0</v>
      </c>
      <c r="DU23" s="84">
        <f t="shared" si="2"/>
        <v>0</v>
      </c>
      <c r="DV23" s="84">
        <f t="shared" si="2"/>
        <v>9</v>
      </c>
      <c r="DW23" s="84">
        <f t="shared" si="2"/>
        <v>0</v>
      </c>
      <c r="DX23" s="84">
        <f t="shared" si="2"/>
        <v>0</v>
      </c>
      <c r="DY23" s="84">
        <f t="shared" si="2"/>
        <v>9</v>
      </c>
      <c r="DZ23" s="84">
        <f t="shared" si="2"/>
        <v>0</v>
      </c>
      <c r="EA23" s="84">
        <f t="shared" si="2"/>
        <v>0</v>
      </c>
      <c r="EB23" s="84">
        <f t="shared" si="2"/>
        <v>9</v>
      </c>
      <c r="EC23" s="84">
        <f t="shared" si="2"/>
        <v>0</v>
      </c>
      <c r="ED23" s="84">
        <f t="shared" si="2"/>
        <v>0</v>
      </c>
      <c r="EE23" s="84">
        <f t="shared" si="2"/>
        <v>9</v>
      </c>
      <c r="EF23" s="84">
        <f t="shared" si="2"/>
        <v>0</v>
      </c>
      <c r="EG23" s="84">
        <f t="shared" si="2"/>
        <v>0</v>
      </c>
      <c r="EH23" s="84">
        <f t="shared" si="2"/>
        <v>9</v>
      </c>
      <c r="EI23" s="84">
        <f t="shared" si="2"/>
        <v>0</v>
      </c>
      <c r="EJ23" s="84">
        <f t="shared" si="2"/>
        <v>0</v>
      </c>
      <c r="EK23" s="84">
        <f t="shared" si="2"/>
        <v>9</v>
      </c>
      <c r="EL23" s="84">
        <f t="shared" si="2"/>
        <v>0</v>
      </c>
      <c r="EM23" s="84">
        <f t="shared" si="2"/>
        <v>0</v>
      </c>
      <c r="EN23" s="84">
        <f t="shared" si="2"/>
        <v>9</v>
      </c>
      <c r="EO23" s="84">
        <f t="shared" si="2"/>
        <v>0</v>
      </c>
      <c r="EP23" s="84">
        <f t="shared" si="2"/>
        <v>0</v>
      </c>
      <c r="EQ23" s="84">
        <f t="shared" si="2"/>
        <v>8</v>
      </c>
      <c r="ER23" s="84">
        <f t="shared" si="2"/>
        <v>1</v>
      </c>
      <c r="ES23" s="84">
        <f t="shared" si="2"/>
        <v>0</v>
      </c>
      <c r="ET23" s="84">
        <f t="shared" si="2"/>
        <v>9</v>
      </c>
      <c r="EU23" s="84">
        <f t="shared" si="2"/>
        <v>0</v>
      </c>
      <c r="EV23" s="84">
        <f t="shared" si="2"/>
        <v>0</v>
      </c>
      <c r="EW23" s="84">
        <f t="shared" si="2"/>
        <v>9</v>
      </c>
      <c r="EX23" s="84">
        <f t="shared" si="2"/>
        <v>0</v>
      </c>
      <c r="EY23" s="84">
        <f t="shared" si="2"/>
        <v>0</v>
      </c>
      <c r="EZ23" s="84">
        <f t="shared" si="2"/>
        <v>9</v>
      </c>
      <c r="FA23" s="84">
        <f t="shared" si="2"/>
        <v>0</v>
      </c>
      <c r="FB23" s="84">
        <f t="shared" si="2"/>
        <v>0</v>
      </c>
      <c r="FC23" s="84">
        <f t="shared" si="2"/>
        <v>9</v>
      </c>
      <c r="FD23" s="84">
        <f t="shared" si="2"/>
        <v>0</v>
      </c>
      <c r="FE23" s="84">
        <f t="shared" si="2"/>
        <v>0</v>
      </c>
      <c r="FF23" s="84">
        <f t="shared" si="2"/>
        <v>9</v>
      </c>
      <c r="FG23" s="84">
        <f t="shared" ref="FG23:FK23" si="3">SUM(FG14:FG22)</f>
        <v>0</v>
      </c>
      <c r="FH23" s="84">
        <f t="shared" si="3"/>
        <v>0</v>
      </c>
      <c r="FI23" s="84">
        <f t="shared" si="3"/>
        <v>9</v>
      </c>
      <c r="FJ23" s="84">
        <f t="shared" si="3"/>
        <v>0</v>
      </c>
      <c r="FK23" s="84">
        <f t="shared" si="3"/>
        <v>0</v>
      </c>
    </row>
    <row r="24" spans="1:167" ht="15" customHeight="1">
      <c r="A24" s="89" t="s">
        <v>783</v>
      </c>
      <c r="B24" s="90"/>
      <c r="C24" s="10">
        <f t="shared" ref="C24:BN24" si="4">C23/9%</f>
        <v>88.888888888888886</v>
      </c>
      <c r="D24" s="10">
        <f t="shared" si="4"/>
        <v>11.111111111111111</v>
      </c>
      <c r="E24" s="10">
        <f t="shared" si="4"/>
        <v>0</v>
      </c>
      <c r="F24" s="10">
        <f t="shared" si="4"/>
        <v>100</v>
      </c>
      <c r="G24" s="10">
        <f t="shared" si="4"/>
        <v>0</v>
      </c>
      <c r="H24" s="10">
        <f t="shared" si="4"/>
        <v>0</v>
      </c>
      <c r="I24" s="10">
        <f t="shared" si="4"/>
        <v>100</v>
      </c>
      <c r="J24" s="10">
        <f t="shared" si="4"/>
        <v>0</v>
      </c>
      <c r="K24" s="10">
        <f t="shared" si="4"/>
        <v>0</v>
      </c>
      <c r="L24" s="10">
        <f t="shared" si="4"/>
        <v>100</v>
      </c>
      <c r="M24" s="10">
        <f t="shared" si="4"/>
        <v>0</v>
      </c>
      <c r="N24" s="10">
        <f t="shared" si="4"/>
        <v>0</v>
      </c>
      <c r="O24" s="10">
        <f t="shared" si="4"/>
        <v>100</v>
      </c>
      <c r="P24" s="10">
        <f t="shared" si="4"/>
        <v>0</v>
      </c>
      <c r="Q24" s="10">
        <f t="shared" si="4"/>
        <v>0</v>
      </c>
      <c r="R24" s="10">
        <f t="shared" si="4"/>
        <v>100</v>
      </c>
      <c r="S24" s="10">
        <f t="shared" si="4"/>
        <v>0</v>
      </c>
      <c r="T24" s="10">
        <f t="shared" si="4"/>
        <v>0</v>
      </c>
      <c r="U24" s="10">
        <f t="shared" si="4"/>
        <v>66.666666666666671</v>
      </c>
      <c r="V24" s="10">
        <f t="shared" si="4"/>
        <v>33.333333333333336</v>
      </c>
      <c r="W24" s="10">
        <f t="shared" si="4"/>
        <v>0</v>
      </c>
      <c r="X24" s="10">
        <f t="shared" si="4"/>
        <v>77.777777777777786</v>
      </c>
      <c r="Y24" s="10">
        <f t="shared" si="4"/>
        <v>22.222222222222221</v>
      </c>
      <c r="Z24" s="10">
        <f t="shared" si="4"/>
        <v>0</v>
      </c>
      <c r="AA24" s="10">
        <f t="shared" si="4"/>
        <v>100</v>
      </c>
      <c r="AB24" s="10">
        <f t="shared" si="4"/>
        <v>0</v>
      </c>
      <c r="AC24" s="10">
        <f t="shared" si="4"/>
        <v>0</v>
      </c>
      <c r="AD24" s="10">
        <f t="shared" si="4"/>
        <v>100</v>
      </c>
      <c r="AE24" s="10">
        <f t="shared" si="4"/>
        <v>0</v>
      </c>
      <c r="AF24" s="10">
        <f t="shared" si="4"/>
        <v>0</v>
      </c>
      <c r="AG24" s="10">
        <f t="shared" si="4"/>
        <v>100</v>
      </c>
      <c r="AH24" s="10">
        <f t="shared" si="4"/>
        <v>0</v>
      </c>
      <c r="AI24" s="10">
        <f t="shared" si="4"/>
        <v>0</v>
      </c>
      <c r="AJ24" s="10">
        <f t="shared" si="4"/>
        <v>100</v>
      </c>
      <c r="AK24" s="10">
        <f t="shared" si="4"/>
        <v>0</v>
      </c>
      <c r="AL24" s="10">
        <f t="shared" si="4"/>
        <v>0</v>
      </c>
      <c r="AM24" s="10">
        <f t="shared" si="4"/>
        <v>77.777777777777786</v>
      </c>
      <c r="AN24" s="10">
        <f t="shared" si="4"/>
        <v>22.222222222222221</v>
      </c>
      <c r="AO24" s="10">
        <f t="shared" si="4"/>
        <v>0</v>
      </c>
      <c r="AP24" s="10">
        <f t="shared" si="4"/>
        <v>100</v>
      </c>
      <c r="AQ24" s="10">
        <f t="shared" si="4"/>
        <v>0</v>
      </c>
      <c r="AR24" s="10">
        <f t="shared" si="4"/>
        <v>0</v>
      </c>
      <c r="AS24" s="10">
        <f t="shared" si="4"/>
        <v>77.777777777777786</v>
      </c>
      <c r="AT24" s="10">
        <f t="shared" si="4"/>
        <v>22.222222222222221</v>
      </c>
      <c r="AU24" s="10">
        <f t="shared" si="4"/>
        <v>0</v>
      </c>
      <c r="AV24" s="10">
        <f t="shared" si="4"/>
        <v>88.888888888888886</v>
      </c>
      <c r="AW24" s="10">
        <f t="shared" si="4"/>
        <v>11.111111111111111</v>
      </c>
      <c r="AX24" s="10">
        <f t="shared" si="4"/>
        <v>0</v>
      </c>
      <c r="AY24" s="10">
        <f t="shared" si="4"/>
        <v>100</v>
      </c>
      <c r="AZ24" s="10">
        <f t="shared" si="4"/>
        <v>0</v>
      </c>
      <c r="BA24" s="10">
        <f t="shared" si="4"/>
        <v>0</v>
      </c>
      <c r="BB24" s="10">
        <f t="shared" si="4"/>
        <v>66.666666666666671</v>
      </c>
      <c r="BC24" s="10">
        <f t="shared" si="4"/>
        <v>33.333333333333336</v>
      </c>
      <c r="BD24" s="10">
        <f t="shared" si="4"/>
        <v>0</v>
      </c>
      <c r="BE24" s="10">
        <f t="shared" si="4"/>
        <v>77.777777777777786</v>
      </c>
      <c r="BF24" s="10">
        <f t="shared" si="4"/>
        <v>22.222222222222221</v>
      </c>
      <c r="BG24" s="10">
        <f t="shared" si="4"/>
        <v>0</v>
      </c>
      <c r="BH24" s="10">
        <f t="shared" si="4"/>
        <v>100</v>
      </c>
      <c r="BI24" s="10">
        <f t="shared" si="4"/>
        <v>0</v>
      </c>
      <c r="BJ24" s="10">
        <f t="shared" si="4"/>
        <v>0</v>
      </c>
      <c r="BK24" s="10">
        <f t="shared" si="4"/>
        <v>88.888888888888886</v>
      </c>
      <c r="BL24" s="10">
        <f t="shared" si="4"/>
        <v>11.111111111111111</v>
      </c>
      <c r="BM24" s="10">
        <f t="shared" si="4"/>
        <v>0</v>
      </c>
      <c r="BN24" s="10">
        <f t="shared" si="4"/>
        <v>100</v>
      </c>
      <c r="BO24" s="10">
        <f t="shared" ref="BO24:DU24" si="5">BO23/9%</f>
        <v>0</v>
      </c>
      <c r="BP24" s="10">
        <f t="shared" si="5"/>
        <v>0</v>
      </c>
      <c r="BQ24" s="10">
        <f t="shared" si="5"/>
        <v>77.777777777777786</v>
      </c>
      <c r="BR24" s="10">
        <f t="shared" si="5"/>
        <v>22.222222222222221</v>
      </c>
      <c r="BS24" s="10">
        <f t="shared" si="5"/>
        <v>0</v>
      </c>
      <c r="BT24" s="10">
        <f t="shared" si="5"/>
        <v>100</v>
      </c>
      <c r="BU24" s="10">
        <f t="shared" si="5"/>
        <v>0</v>
      </c>
      <c r="BV24" s="10">
        <f t="shared" si="5"/>
        <v>0</v>
      </c>
      <c r="BW24" s="10">
        <f t="shared" si="5"/>
        <v>77.777777777777786</v>
      </c>
      <c r="BX24" s="10">
        <f t="shared" si="5"/>
        <v>22.222222222222221</v>
      </c>
      <c r="BY24" s="10">
        <f t="shared" si="5"/>
        <v>0</v>
      </c>
      <c r="BZ24" s="10">
        <f t="shared" si="5"/>
        <v>88.888888888888886</v>
      </c>
      <c r="CA24" s="10">
        <f t="shared" si="5"/>
        <v>11.111111111111111</v>
      </c>
      <c r="CB24" s="10">
        <f t="shared" si="5"/>
        <v>0</v>
      </c>
      <c r="CC24" s="10">
        <f t="shared" si="5"/>
        <v>100</v>
      </c>
      <c r="CD24" s="10">
        <f t="shared" si="5"/>
        <v>0</v>
      </c>
      <c r="CE24" s="10">
        <f t="shared" si="5"/>
        <v>0</v>
      </c>
      <c r="CF24" s="10">
        <f t="shared" si="5"/>
        <v>88.888888888888886</v>
      </c>
      <c r="CG24" s="10">
        <f t="shared" si="5"/>
        <v>11.111111111111111</v>
      </c>
      <c r="CH24" s="10">
        <f t="shared" si="5"/>
        <v>0</v>
      </c>
      <c r="CI24" s="10">
        <f t="shared" si="5"/>
        <v>88.888888888888886</v>
      </c>
      <c r="CJ24" s="10">
        <f t="shared" si="5"/>
        <v>11.111111111111111</v>
      </c>
      <c r="CK24" s="10">
        <f t="shared" si="5"/>
        <v>0</v>
      </c>
      <c r="CL24" s="10">
        <f t="shared" si="5"/>
        <v>88.888888888888886</v>
      </c>
      <c r="CM24" s="10">
        <f t="shared" si="5"/>
        <v>11.111111111111111</v>
      </c>
      <c r="CN24" s="10">
        <f t="shared" si="5"/>
        <v>0</v>
      </c>
      <c r="CO24" s="10">
        <f t="shared" si="5"/>
        <v>100</v>
      </c>
      <c r="CP24" s="10">
        <f t="shared" si="5"/>
        <v>0</v>
      </c>
      <c r="CQ24" s="10">
        <f t="shared" si="5"/>
        <v>0</v>
      </c>
      <c r="CR24" s="10">
        <f t="shared" si="5"/>
        <v>100</v>
      </c>
      <c r="CS24" s="10">
        <f t="shared" si="5"/>
        <v>0</v>
      </c>
      <c r="CT24" s="10">
        <f t="shared" si="5"/>
        <v>0</v>
      </c>
      <c r="CU24" s="10">
        <f t="shared" si="5"/>
        <v>100</v>
      </c>
      <c r="CV24" s="10">
        <f t="shared" si="5"/>
        <v>0</v>
      </c>
      <c r="CW24" s="10">
        <f t="shared" si="5"/>
        <v>0</v>
      </c>
      <c r="CX24" s="10">
        <f t="shared" si="5"/>
        <v>100</v>
      </c>
      <c r="CY24" s="10">
        <f t="shared" si="5"/>
        <v>0</v>
      </c>
      <c r="CZ24" s="10">
        <f t="shared" si="5"/>
        <v>0</v>
      </c>
      <c r="DA24" s="10">
        <f t="shared" si="5"/>
        <v>100</v>
      </c>
      <c r="DB24" s="10">
        <f t="shared" si="5"/>
        <v>0</v>
      </c>
      <c r="DC24" s="10">
        <f t="shared" si="5"/>
        <v>0</v>
      </c>
      <c r="DD24" s="10">
        <f t="shared" si="5"/>
        <v>100</v>
      </c>
      <c r="DE24" s="10">
        <f t="shared" si="5"/>
        <v>0</v>
      </c>
      <c r="DF24" s="10">
        <f t="shared" si="5"/>
        <v>0</v>
      </c>
      <c r="DG24" s="10">
        <f t="shared" si="5"/>
        <v>100</v>
      </c>
      <c r="DH24" s="10">
        <f t="shared" si="5"/>
        <v>0</v>
      </c>
      <c r="DI24" s="10">
        <f t="shared" si="5"/>
        <v>0</v>
      </c>
      <c r="DJ24" s="10">
        <f t="shared" si="5"/>
        <v>100</v>
      </c>
      <c r="DK24" s="10">
        <f t="shared" si="5"/>
        <v>0</v>
      </c>
      <c r="DL24" s="10">
        <f t="shared" si="5"/>
        <v>0</v>
      </c>
      <c r="DM24" s="10">
        <f t="shared" si="5"/>
        <v>77.777777777777786</v>
      </c>
      <c r="DN24" s="10">
        <f t="shared" si="5"/>
        <v>22.222222222222221</v>
      </c>
      <c r="DO24" s="10">
        <f t="shared" si="5"/>
        <v>0</v>
      </c>
      <c r="DP24" s="10">
        <f t="shared" si="5"/>
        <v>100</v>
      </c>
      <c r="DQ24" s="10">
        <f t="shared" si="5"/>
        <v>0</v>
      </c>
      <c r="DR24" s="10">
        <f t="shared" si="5"/>
        <v>0</v>
      </c>
      <c r="DS24" s="10">
        <f t="shared" si="5"/>
        <v>100</v>
      </c>
      <c r="DT24" s="10">
        <f t="shared" si="5"/>
        <v>0</v>
      </c>
      <c r="DU24" s="10">
        <f t="shared" si="5"/>
        <v>0</v>
      </c>
      <c r="DV24" s="10">
        <f>DV23/9%</f>
        <v>100</v>
      </c>
      <c r="DW24" s="10">
        <f t="shared" ref="DW24:FK24" si="6">DW23/9%</f>
        <v>0</v>
      </c>
      <c r="DX24" s="10">
        <f t="shared" si="6"/>
        <v>0</v>
      </c>
      <c r="DY24" s="10">
        <f t="shared" si="6"/>
        <v>100</v>
      </c>
      <c r="DZ24" s="10">
        <f t="shared" si="6"/>
        <v>0</v>
      </c>
      <c r="EA24" s="10">
        <f t="shared" si="6"/>
        <v>0</v>
      </c>
      <c r="EB24" s="10">
        <f t="shared" si="6"/>
        <v>100</v>
      </c>
      <c r="EC24" s="10">
        <f t="shared" si="6"/>
        <v>0</v>
      </c>
      <c r="ED24" s="10">
        <f t="shared" si="6"/>
        <v>0</v>
      </c>
      <c r="EE24" s="10">
        <f t="shared" si="6"/>
        <v>100</v>
      </c>
      <c r="EF24" s="10">
        <f t="shared" si="6"/>
        <v>0</v>
      </c>
      <c r="EG24" s="10">
        <f t="shared" si="6"/>
        <v>0</v>
      </c>
      <c r="EH24" s="10">
        <f t="shared" si="6"/>
        <v>100</v>
      </c>
      <c r="EI24" s="10">
        <f t="shared" si="6"/>
        <v>0</v>
      </c>
      <c r="EJ24" s="10">
        <f t="shared" si="6"/>
        <v>0</v>
      </c>
      <c r="EK24" s="10">
        <f t="shared" si="6"/>
        <v>100</v>
      </c>
      <c r="EL24" s="10">
        <f t="shared" si="6"/>
        <v>0</v>
      </c>
      <c r="EM24" s="10">
        <f t="shared" si="6"/>
        <v>0</v>
      </c>
      <c r="EN24" s="10">
        <f t="shared" si="6"/>
        <v>100</v>
      </c>
      <c r="EO24" s="10">
        <f t="shared" si="6"/>
        <v>0</v>
      </c>
      <c r="EP24" s="10">
        <f t="shared" si="6"/>
        <v>0</v>
      </c>
      <c r="EQ24" s="10">
        <f t="shared" si="6"/>
        <v>88.888888888888886</v>
      </c>
      <c r="ER24" s="10">
        <f t="shared" si="6"/>
        <v>11.111111111111111</v>
      </c>
      <c r="ES24" s="10">
        <f t="shared" si="6"/>
        <v>0</v>
      </c>
      <c r="ET24" s="10">
        <f t="shared" si="6"/>
        <v>100</v>
      </c>
      <c r="EU24" s="10">
        <f t="shared" si="6"/>
        <v>0</v>
      </c>
      <c r="EV24" s="10">
        <f t="shared" si="6"/>
        <v>0</v>
      </c>
      <c r="EW24" s="10">
        <f t="shared" si="6"/>
        <v>100</v>
      </c>
      <c r="EX24" s="10">
        <f t="shared" si="6"/>
        <v>0</v>
      </c>
      <c r="EY24" s="10">
        <f t="shared" si="6"/>
        <v>0</v>
      </c>
      <c r="EZ24" s="10">
        <f t="shared" si="6"/>
        <v>100</v>
      </c>
      <c r="FA24" s="10">
        <f t="shared" si="6"/>
        <v>0</v>
      </c>
      <c r="FB24" s="10">
        <f t="shared" si="6"/>
        <v>0</v>
      </c>
      <c r="FC24" s="10">
        <f t="shared" si="6"/>
        <v>100</v>
      </c>
      <c r="FD24" s="10">
        <f t="shared" si="6"/>
        <v>0</v>
      </c>
      <c r="FE24" s="10">
        <f t="shared" si="6"/>
        <v>0</v>
      </c>
      <c r="FF24" s="10">
        <f t="shared" si="6"/>
        <v>100</v>
      </c>
      <c r="FG24" s="10">
        <f t="shared" si="6"/>
        <v>0</v>
      </c>
      <c r="FH24" s="10">
        <f t="shared" si="6"/>
        <v>0</v>
      </c>
      <c r="FI24" s="10">
        <f t="shared" si="6"/>
        <v>100</v>
      </c>
      <c r="FJ24" s="10">
        <f t="shared" si="6"/>
        <v>0</v>
      </c>
      <c r="FK24" s="10">
        <f t="shared" si="6"/>
        <v>0</v>
      </c>
    </row>
    <row r="26" spans="1:167">
      <c r="B26" s="110" t="s">
        <v>1393</v>
      </c>
      <c r="C26" s="111"/>
      <c r="D26" s="111"/>
      <c r="E26" s="112"/>
      <c r="F26" s="46"/>
      <c r="G26" s="46"/>
      <c r="H26" s="46"/>
      <c r="I26" s="46"/>
    </row>
    <row r="27" spans="1:167">
      <c r="B27" s="17" t="s">
        <v>755</v>
      </c>
      <c r="C27" s="17" t="s">
        <v>773</v>
      </c>
      <c r="D27" s="44">
        <f>E27/100*9</f>
        <v>8.8000000000000007</v>
      </c>
      <c r="E27" s="38">
        <f>(C24+F24+I24+L24+O24)/5</f>
        <v>97.777777777777786</v>
      </c>
    </row>
    <row r="28" spans="1:167">
      <c r="B28" s="4" t="s">
        <v>757</v>
      </c>
      <c r="C28" s="4" t="s">
        <v>773</v>
      </c>
      <c r="D28" s="35">
        <f>E28/100*9</f>
        <v>0.2</v>
      </c>
      <c r="E28" s="32">
        <f>(D24+G24+J24+M24+P24)/5</f>
        <v>2.2222222222222223</v>
      </c>
    </row>
    <row r="29" spans="1:167">
      <c r="B29" s="4" t="s">
        <v>758</v>
      </c>
      <c r="C29" s="4" t="s">
        <v>773</v>
      </c>
      <c r="D29" s="35">
        <f>E29/100*9</f>
        <v>0</v>
      </c>
      <c r="E29" s="32">
        <f>(E24+H24+K24+N24+Q24)/5</f>
        <v>0</v>
      </c>
    </row>
    <row r="30" spans="1:167">
      <c r="B30" s="36"/>
      <c r="C30" s="36"/>
      <c r="D30" s="40">
        <f>SUM(D27:D29)</f>
        <v>9</v>
      </c>
      <c r="E30" s="40">
        <f>SUM(E27:E29)</f>
        <v>100.00000000000001</v>
      </c>
    </row>
    <row r="31" spans="1:167">
      <c r="B31" s="4"/>
      <c r="C31" s="4"/>
      <c r="D31" s="167" t="s">
        <v>322</v>
      </c>
      <c r="E31" s="167"/>
      <c r="F31" s="114" t="s">
        <v>323</v>
      </c>
      <c r="G31" s="114"/>
      <c r="H31" s="149" t="s">
        <v>378</v>
      </c>
      <c r="I31" s="149"/>
    </row>
    <row r="32" spans="1:167">
      <c r="B32" s="4" t="s">
        <v>755</v>
      </c>
      <c r="C32" s="4" t="s">
        <v>774</v>
      </c>
      <c r="D32" s="3">
        <f>E32/100*9</f>
        <v>8</v>
      </c>
      <c r="E32" s="32">
        <f>(R24+U24+X24+AA24+AD24)/5</f>
        <v>88.888888888888886</v>
      </c>
      <c r="F32" s="3">
        <v>8</v>
      </c>
      <c r="G32" s="32">
        <f>(AG24+AJ24+AM24+AP24+AS24)/5</f>
        <v>91.111111111111114</v>
      </c>
      <c r="H32" s="3">
        <f>I32/100*9</f>
        <v>7.7999999999999989</v>
      </c>
      <c r="I32" s="32">
        <f>(AV24+AY24+BB24+BE24+BH24)/5</f>
        <v>86.666666666666657</v>
      </c>
    </row>
    <row r="33" spans="2:13">
      <c r="B33" s="4" t="s">
        <v>757</v>
      </c>
      <c r="C33" s="4" t="s">
        <v>774</v>
      </c>
      <c r="D33" s="35">
        <f>E33/100*9</f>
        <v>1</v>
      </c>
      <c r="E33" s="32">
        <f>(S24+V24+Y24+AB24+AE24)/5</f>
        <v>11.111111111111111</v>
      </c>
      <c r="F33" s="3">
        <v>1</v>
      </c>
      <c r="G33" s="32">
        <f>(AH24+AK24+AN24+AQ24+AT24)/5</f>
        <v>8.8888888888888893</v>
      </c>
      <c r="H33" s="3">
        <f>I33/100*9</f>
        <v>1.2</v>
      </c>
      <c r="I33" s="32">
        <f>(AW24+AZ24+BC24+BF24+BI24)/5</f>
        <v>13.333333333333332</v>
      </c>
    </row>
    <row r="34" spans="2:13">
      <c r="B34" s="4" t="s">
        <v>758</v>
      </c>
      <c r="C34" s="4" t="s">
        <v>774</v>
      </c>
      <c r="D34" s="35">
        <f>E34/100*9</f>
        <v>0</v>
      </c>
      <c r="E34" s="32">
        <f>(T24+W24+Z24+AC24+AF24)/5</f>
        <v>0</v>
      </c>
      <c r="F34" s="3">
        <f>G34/100*9</f>
        <v>0</v>
      </c>
      <c r="G34" s="32">
        <f>(AI24+AL24+AO24+AR24+AU24)/5</f>
        <v>0</v>
      </c>
      <c r="H34" s="3">
        <f>I34/100*9</f>
        <v>0</v>
      </c>
      <c r="I34" s="32">
        <f>(AX24+BA24+BD24+BG24+BJ24)/5</f>
        <v>0</v>
      </c>
    </row>
    <row r="35" spans="2:13">
      <c r="B35" s="4"/>
      <c r="C35" s="4"/>
      <c r="D35" s="34">
        <f t="shared" ref="D35:I35" si="7">SUM(D32:D34)</f>
        <v>9</v>
      </c>
      <c r="E35" s="34">
        <f t="shared" si="7"/>
        <v>100</v>
      </c>
      <c r="F35" s="33">
        <f t="shared" si="7"/>
        <v>9</v>
      </c>
      <c r="G35" s="34">
        <f t="shared" si="7"/>
        <v>100</v>
      </c>
      <c r="H35" s="33">
        <f t="shared" si="7"/>
        <v>8.9999999999999982</v>
      </c>
      <c r="I35" s="34">
        <f t="shared" si="7"/>
        <v>99.999999999999986</v>
      </c>
    </row>
    <row r="36" spans="2:13">
      <c r="B36" s="4" t="s">
        <v>755</v>
      </c>
      <c r="C36" s="4" t="s">
        <v>775</v>
      </c>
      <c r="D36" s="3">
        <f>E36/100*9</f>
        <v>8</v>
      </c>
      <c r="E36" s="32">
        <f>(BK24+BN24+BQ24+BT24+BW24)/5</f>
        <v>88.888888888888886</v>
      </c>
      <c r="I36" s="45"/>
    </row>
    <row r="37" spans="2:13">
      <c r="B37" s="4" t="s">
        <v>757</v>
      </c>
      <c r="C37" s="4" t="s">
        <v>775</v>
      </c>
      <c r="D37" s="3">
        <f>E37/100*9</f>
        <v>1</v>
      </c>
      <c r="E37" s="32">
        <f>(BL24+BO24+BR24+BU24+BX24)/5</f>
        <v>11.111111111111111</v>
      </c>
    </row>
    <row r="38" spans="2:13">
      <c r="B38" s="4" t="s">
        <v>758</v>
      </c>
      <c r="C38" s="4" t="s">
        <v>775</v>
      </c>
      <c r="D38" s="3">
        <f>E38/100*9</f>
        <v>0</v>
      </c>
      <c r="E38" s="32">
        <f>(BM24+BP24+BS24+BV24+BY24)/5</f>
        <v>0</v>
      </c>
    </row>
    <row r="39" spans="2:13">
      <c r="B39" s="36"/>
      <c r="C39" s="36"/>
      <c r="D39" s="39">
        <f>SUM(D36:D38)</f>
        <v>9</v>
      </c>
      <c r="E39" s="39">
        <f>SUM(E36:E38)</f>
        <v>100</v>
      </c>
      <c r="F39" s="41"/>
    </row>
    <row r="40" spans="2:13" ht="39" customHeight="1">
      <c r="B40" s="4"/>
      <c r="C40" s="4"/>
      <c r="D40" s="113" t="s">
        <v>330</v>
      </c>
      <c r="E40" s="113"/>
      <c r="F40" s="149" t="s">
        <v>325</v>
      </c>
      <c r="G40" s="149"/>
      <c r="H40" s="149" t="s">
        <v>331</v>
      </c>
      <c r="I40" s="149"/>
      <c r="J40" s="149" t="s">
        <v>332</v>
      </c>
      <c r="K40" s="149"/>
      <c r="L40" s="149" t="s">
        <v>43</v>
      </c>
      <c r="M40" s="149"/>
    </row>
    <row r="41" spans="2:13">
      <c r="B41" s="4" t="s">
        <v>755</v>
      </c>
      <c r="C41" s="4" t="s">
        <v>776</v>
      </c>
      <c r="D41" s="3">
        <f>E41/100*9</f>
        <v>8.1999999999999993</v>
      </c>
      <c r="E41" s="32">
        <f>(BZ24+CC24+CF24+CI24+CL24)/5</f>
        <v>91.111111111111114</v>
      </c>
      <c r="F41" s="3">
        <f>G41/100*9</f>
        <v>9</v>
      </c>
      <c r="G41" s="32">
        <f>(CO24+CR24+CU24+CX24+DA24)/5</f>
        <v>100</v>
      </c>
      <c r="H41" s="3">
        <f>I41/100*9</f>
        <v>8.6</v>
      </c>
      <c r="I41" s="32">
        <f>(DD24+DG24+DJ24+DM24+DP24)/5</f>
        <v>95.555555555555557</v>
      </c>
      <c r="J41" s="3">
        <f>K41/100*9</f>
        <v>9</v>
      </c>
      <c r="K41" s="32">
        <f>(DS24+DV24+DY24+EB24+EE24)/5</f>
        <v>100</v>
      </c>
      <c r="L41" s="3">
        <f>M41/100*9</f>
        <v>8.8000000000000007</v>
      </c>
      <c r="M41" s="32">
        <f>(EH24+EK24+EN24+EQ24+ET24)/5</f>
        <v>97.777777777777786</v>
      </c>
    </row>
    <row r="42" spans="2:13">
      <c r="B42" s="4" t="s">
        <v>757</v>
      </c>
      <c r="C42" s="4" t="s">
        <v>776</v>
      </c>
      <c r="D42" s="3">
        <f>E42/100*9</f>
        <v>0.8</v>
      </c>
      <c r="E42" s="32">
        <f>(CA24+CD24+CG24+CJ24+CM24)/5</f>
        <v>8.8888888888888893</v>
      </c>
      <c r="F42" s="3">
        <f>G42/100*9</f>
        <v>0</v>
      </c>
      <c r="G42" s="32">
        <f>(CP24+CS24+CV24+CY24+DB24)/5</f>
        <v>0</v>
      </c>
      <c r="H42" s="3">
        <f>I42/100*9</f>
        <v>0.4</v>
      </c>
      <c r="I42" s="32">
        <f>(DE24+DH24+DK24+DN24+DQ24)/5</f>
        <v>4.4444444444444446</v>
      </c>
      <c r="J42" s="3">
        <f>K42/100*9</f>
        <v>0</v>
      </c>
      <c r="K42" s="32">
        <f>(DT24+DW24+DZ24+EC24+EF24)/5</f>
        <v>0</v>
      </c>
      <c r="L42" s="3">
        <f>M42/100*9</f>
        <v>0.2</v>
      </c>
      <c r="M42" s="32">
        <f>(EI24+EL24+EO24+ER24+EU24)/5</f>
        <v>2.2222222222222223</v>
      </c>
    </row>
    <row r="43" spans="2:13">
      <c r="B43" s="4" t="s">
        <v>758</v>
      </c>
      <c r="C43" s="4" t="s">
        <v>776</v>
      </c>
      <c r="D43" s="3">
        <f>E43/100*9</f>
        <v>0</v>
      </c>
      <c r="E43" s="32">
        <f>(CB24+CE24+CH24+CK24+CN24)/5</f>
        <v>0</v>
      </c>
      <c r="F43" s="3">
        <f>G43/100*9</f>
        <v>0</v>
      </c>
      <c r="G43" s="32">
        <f>(CQ24+CT24+CW24+CZ24+DC24)/5</f>
        <v>0</v>
      </c>
      <c r="H43" s="3">
        <f>I43/100*9</f>
        <v>0</v>
      </c>
      <c r="I43" s="32">
        <f>(DF24+DI24+DL24+DO24+DR24)/5</f>
        <v>0</v>
      </c>
      <c r="J43" s="3">
        <f>K43/100*9</f>
        <v>0</v>
      </c>
      <c r="K43" s="32">
        <f>(DU24+DX24+EA24+ED24+EG24)/5</f>
        <v>0</v>
      </c>
      <c r="L43" s="3">
        <f>M43/100*9</f>
        <v>0</v>
      </c>
      <c r="M43" s="32">
        <f>(EJ24+EM24+EP24+ES24+EV24)/5</f>
        <v>0</v>
      </c>
    </row>
    <row r="44" spans="2:13">
      <c r="B44" s="4"/>
      <c r="C44" s="4"/>
      <c r="D44" s="33">
        <f t="shared" ref="D44:M44" si="8">SUM(D41:D43)</f>
        <v>9</v>
      </c>
      <c r="E44" s="33">
        <f t="shared" si="8"/>
        <v>100</v>
      </c>
      <c r="F44" s="33">
        <f t="shared" si="8"/>
        <v>9</v>
      </c>
      <c r="G44" s="34">
        <f t="shared" si="8"/>
        <v>100</v>
      </c>
      <c r="H44" s="33">
        <f t="shared" si="8"/>
        <v>9</v>
      </c>
      <c r="I44" s="34">
        <f t="shared" si="8"/>
        <v>100</v>
      </c>
      <c r="J44" s="33">
        <f t="shared" si="8"/>
        <v>9</v>
      </c>
      <c r="K44" s="34">
        <f t="shared" si="8"/>
        <v>100</v>
      </c>
      <c r="L44" s="33">
        <f t="shared" si="8"/>
        <v>9</v>
      </c>
      <c r="M44" s="34">
        <f t="shared" si="8"/>
        <v>100.00000000000001</v>
      </c>
    </row>
    <row r="45" spans="2:13">
      <c r="B45" s="4" t="s">
        <v>755</v>
      </c>
      <c r="C45" s="4" t="s">
        <v>777</v>
      </c>
      <c r="D45" s="3">
        <f>E45/100*9</f>
        <v>9</v>
      </c>
      <c r="E45" s="32">
        <f>(EW24+EZ24+FC24+FF24+FI24)/5</f>
        <v>100</v>
      </c>
    </row>
    <row r="46" spans="2:13">
      <c r="B46" s="4" t="s">
        <v>757</v>
      </c>
      <c r="C46" s="4" t="s">
        <v>777</v>
      </c>
      <c r="D46" s="3">
        <f>E46/100*9</f>
        <v>0</v>
      </c>
      <c r="E46" s="32">
        <f>(EX24+FA24+FD24+FG24+FJ24)/5</f>
        <v>0</v>
      </c>
    </row>
    <row r="47" spans="2:13" ht="30" customHeight="1">
      <c r="B47" s="4" t="s">
        <v>758</v>
      </c>
      <c r="C47" s="4" t="s">
        <v>777</v>
      </c>
      <c r="D47" s="3">
        <f>E47/100*9</f>
        <v>0</v>
      </c>
      <c r="E47" s="32">
        <f>(EY24+FB24+FE24+FH24+FK24)/5</f>
        <v>0</v>
      </c>
    </row>
    <row r="48" spans="2:13">
      <c r="B48" s="4"/>
      <c r="C48" s="4"/>
      <c r="D48" s="33">
        <f>SUM(D45:D47)</f>
        <v>9</v>
      </c>
      <c r="E48" s="33">
        <f>SUM(E45:E47)</f>
        <v>100</v>
      </c>
    </row>
  </sheetData>
  <mergeCells count="140">
    <mergeCell ref="D40:E40"/>
    <mergeCell ref="F40:G40"/>
    <mergeCell ref="H40:I40"/>
    <mergeCell ref="J40:K40"/>
    <mergeCell ref="L40:M40"/>
    <mergeCell ref="B26:E26"/>
    <mergeCell ref="BE12:BG12"/>
    <mergeCell ref="BH12:BJ12"/>
    <mergeCell ref="D31:E31"/>
    <mergeCell ref="F31:G31"/>
    <mergeCell ref="H31:I31"/>
    <mergeCell ref="A23:B23"/>
    <mergeCell ref="AV12:AX12"/>
    <mergeCell ref="AY12:BA12"/>
    <mergeCell ref="BB12:BD12"/>
    <mergeCell ref="A24:B24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4" t="s">
        <v>1403</v>
      </c>
      <c r="GQ2" s="134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4" t="s">
        <v>0</v>
      </c>
      <c r="B4" s="94" t="s">
        <v>170</v>
      </c>
      <c r="C4" s="166" t="s">
        <v>381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05" t="s">
        <v>321</v>
      </c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 t="s">
        <v>871</v>
      </c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77" t="s">
        <v>329</v>
      </c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49" t="s">
        <v>382</v>
      </c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</row>
    <row r="5" spans="1:200" ht="13.5" customHeight="1">
      <c r="A5" s="94"/>
      <c r="B5" s="94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 t="s">
        <v>322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3" t="s">
        <v>323</v>
      </c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 t="s">
        <v>378</v>
      </c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5" t="s">
        <v>379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 t="s">
        <v>330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331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8" t="s">
        <v>332</v>
      </c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3" t="s">
        <v>327</v>
      </c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</row>
    <row r="6" spans="1:200" ht="15.75" hidden="1">
      <c r="A6" s="94"/>
      <c r="B6" s="94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4"/>
      <c r="B7" s="9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4"/>
      <c r="B8" s="9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4"/>
      <c r="B9" s="9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4"/>
      <c r="B10" s="9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4"/>
      <c r="B11" s="94"/>
      <c r="C11" s="145" t="s">
        <v>87</v>
      </c>
      <c r="D11" s="145" t="s">
        <v>2</v>
      </c>
      <c r="E11" s="145" t="s">
        <v>3</v>
      </c>
      <c r="F11" s="145" t="s">
        <v>88</v>
      </c>
      <c r="G11" s="145" t="s">
        <v>6</v>
      </c>
      <c r="H11" s="145" t="s">
        <v>7</v>
      </c>
      <c r="I11" s="145" t="s">
        <v>116</v>
      </c>
      <c r="J11" s="145" t="s">
        <v>6</v>
      </c>
      <c r="K11" s="145" t="s">
        <v>7</v>
      </c>
      <c r="L11" s="145" t="s">
        <v>89</v>
      </c>
      <c r="M11" s="145" t="s">
        <v>1</v>
      </c>
      <c r="N11" s="145" t="s">
        <v>2</v>
      </c>
      <c r="O11" s="145" t="s">
        <v>90</v>
      </c>
      <c r="P11" s="145"/>
      <c r="Q11" s="145"/>
      <c r="R11" s="145" t="s">
        <v>91</v>
      </c>
      <c r="S11" s="145"/>
      <c r="T11" s="145"/>
      <c r="U11" s="145" t="s">
        <v>92</v>
      </c>
      <c r="V11" s="145"/>
      <c r="W11" s="145"/>
      <c r="X11" s="145" t="s">
        <v>93</v>
      </c>
      <c r="Y11" s="145"/>
      <c r="Z11" s="145"/>
      <c r="AA11" s="143" t="s">
        <v>1086</v>
      </c>
      <c r="AB11" s="143"/>
      <c r="AC11" s="143"/>
      <c r="AD11" s="143" t="s">
        <v>94</v>
      </c>
      <c r="AE11" s="143"/>
      <c r="AF11" s="143"/>
      <c r="AG11" s="145" t="s">
        <v>95</v>
      </c>
      <c r="AH11" s="145"/>
      <c r="AI11" s="145"/>
      <c r="AJ11" s="143" t="s">
        <v>96</v>
      </c>
      <c r="AK11" s="143"/>
      <c r="AL11" s="143"/>
      <c r="AM11" s="145" t="s">
        <v>97</v>
      </c>
      <c r="AN11" s="145"/>
      <c r="AO11" s="145"/>
      <c r="AP11" s="145" t="s">
        <v>98</v>
      </c>
      <c r="AQ11" s="145"/>
      <c r="AR11" s="145"/>
      <c r="AS11" s="145" t="s">
        <v>99</v>
      </c>
      <c r="AT11" s="145"/>
      <c r="AU11" s="145"/>
      <c r="AV11" s="143" t="s">
        <v>100</v>
      </c>
      <c r="AW11" s="143"/>
      <c r="AX11" s="143"/>
      <c r="AY11" s="143" t="s">
        <v>101</v>
      </c>
      <c r="AZ11" s="143"/>
      <c r="BA11" s="143"/>
      <c r="BB11" s="143" t="s">
        <v>102</v>
      </c>
      <c r="BC11" s="143"/>
      <c r="BD11" s="143"/>
      <c r="BE11" s="143" t="s">
        <v>117</v>
      </c>
      <c r="BF11" s="143"/>
      <c r="BG11" s="143"/>
      <c r="BH11" s="143" t="s">
        <v>1110</v>
      </c>
      <c r="BI11" s="143"/>
      <c r="BJ11" s="143"/>
      <c r="BK11" s="143" t="s">
        <v>103</v>
      </c>
      <c r="BL11" s="143"/>
      <c r="BM11" s="143"/>
      <c r="BN11" s="143" t="s">
        <v>104</v>
      </c>
      <c r="BO11" s="143"/>
      <c r="BP11" s="143"/>
      <c r="BQ11" s="143" t="s">
        <v>105</v>
      </c>
      <c r="BR11" s="143"/>
      <c r="BS11" s="143"/>
      <c r="BT11" s="143" t="s">
        <v>106</v>
      </c>
      <c r="BU11" s="143"/>
      <c r="BV11" s="143"/>
      <c r="BW11" s="143" t="s">
        <v>406</v>
      </c>
      <c r="BX11" s="143"/>
      <c r="BY11" s="143"/>
      <c r="BZ11" s="143" t="s">
        <v>407</v>
      </c>
      <c r="CA11" s="143"/>
      <c r="CB11" s="143"/>
      <c r="CC11" s="143" t="s">
        <v>408</v>
      </c>
      <c r="CD11" s="143"/>
      <c r="CE11" s="143"/>
      <c r="CF11" s="143" t="s">
        <v>409</v>
      </c>
      <c r="CG11" s="143"/>
      <c r="CH11" s="143"/>
      <c r="CI11" s="143" t="s">
        <v>410</v>
      </c>
      <c r="CJ11" s="143"/>
      <c r="CK11" s="143"/>
      <c r="CL11" s="143" t="s">
        <v>411</v>
      </c>
      <c r="CM11" s="143"/>
      <c r="CN11" s="143"/>
      <c r="CO11" s="131" t="s">
        <v>107</v>
      </c>
      <c r="CP11" s="132"/>
      <c r="CQ11" s="133"/>
      <c r="CR11" s="143" t="s">
        <v>108</v>
      </c>
      <c r="CS11" s="143"/>
      <c r="CT11" s="143"/>
      <c r="CU11" s="143" t="s">
        <v>118</v>
      </c>
      <c r="CV11" s="143"/>
      <c r="CW11" s="143"/>
      <c r="CX11" s="143" t="s">
        <v>109</v>
      </c>
      <c r="CY11" s="143"/>
      <c r="CZ11" s="143"/>
      <c r="DA11" s="143" t="s">
        <v>110</v>
      </c>
      <c r="DB11" s="143"/>
      <c r="DC11" s="143"/>
      <c r="DD11" s="143" t="s">
        <v>111</v>
      </c>
      <c r="DE11" s="143"/>
      <c r="DF11" s="143"/>
      <c r="DG11" s="143" t="s">
        <v>112</v>
      </c>
      <c r="DH11" s="143"/>
      <c r="DI11" s="143"/>
      <c r="DJ11" s="143" t="s">
        <v>113</v>
      </c>
      <c r="DK11" s="143"/>
      <c r="DL11" s="143"/>
      <c r="DM11" s="143" t="s">
        <v>114</v>
      </c>
      <c r="DN11" s="143"/>
      <c r="DO11" s="143"/>
      <c r="DP11" s="143" t="s">
        <v>115</v>
      </c>
      <c r="DQ11" s="143"/>
      <c r="DR11" s="143"/>
      <c r="DS11" s="143" t="s">
        <v>119</v>
      </c>
      <c r="DT11" s="143"/>
      <c r="DU11" s="143"/>
      <c r="DV11" s="143" t="s">
        <v>120</v>
      </c>
      <c r="DW11" s="143"/>
      <c r="DX11" s="143"/>
      <c r="DY11" s="143" t="s">
        <v>121</v>
      </c>
      <c r="DZ11" s="143"/>
      <c r="EA11" s="143"/>
      <c r="EB11" s="143" t="s">
        <v>389</v>
      </c>
      <c r="EC11" s="143"/>
      <c r="ED11" s="143"/>
      <c r="EE11" s="143" t="s">
        <v>390</v>
      </c>
      <c r="EF11" s="143"/>
      <c r="EG11" s="143"/>
      <c r="EH11" s="143" t="s">
        <v>391</v>
      </c>
      <c r="EI11" s="143"/>
      <c r="EJ11" s="143"/>
      <c r="EK11" s="143" t="s">
        <v>392</v>
      </c>
      <c r="EL11" s="143"/>
      <c r="EM11" s="143"/>
      <c r="EN11" s="143" t="s">
        <v>393</v>
      </c>
      <c r="EO11" s="143"/>
      <c r="EP11" s="143"/>
      <c r="EQ11" s="143" t="s">
        <v>394</v>
      </c>
      <c r="ER11" s="143"/>
      <c r="ES11" s="143"/>
      <c r="ET11" s="143" t="s">
        <v>395</v>
      </c>
      <c r="EU11" s="143"/>
      <c r="EV11" s="143"/>
      <c r="EW11" s="143" t="s">
        <v>396</v>
      </c>
      <c r="EX11" s="143"/>
      <c r="EY11" s="143"/>
      <c r="EZ11" s="143" t="s">
        <v>397</v>
      </c>
      <c r="FA11" s="143"/>
      <c r="FB11" s="143"/>
      <c r="FC11" s="143" t="s">
        <v>398</v>
      </c>
      <c r="FD11" s="143"/>
      <c r="FE11" s="143"/>
      <c r="FF11" s="143" t="s">
        <v>399</v>
      </c>
      <c r="FG11" s="143"/>
      <c r="FH11" s="143"/>
      <c r="FI11" s="143" t="s">
        <v>400</v>
      </c>
      <c r="FJ11" s="143"/>
      <c r="FK11" s="143"/>
      <c r="FL11" s="143" t="s">
        <v>401</v>
      </c>
      <c r="FM11" s="143"/>
      <c r="FN11" s="143"/>
      <c r="FO11" s="143" t="s">
        <v>402</v>
      </c>
      <c r="FP11" s="143"/>
      <c r="FQ11" s="143"/>
      <c r="FR11" s="143" t="s">
        <v>403</v>
      </c>
      <c r="FS11" s="143"/>
      <c r="FT11" s="143"/>
      <c r="FU11" s="143" t="s">
        <v>404</v>
      </c>
      <c r="FV11" s="143"/>
      <c r="FW11" s="143"/>
      <c r="FX11" s="143" t="s">
        <v>405</v>
      </c>
      <c r="FY11" s="143"/>
      <c r="FZ11" s="143"/>
      <c r="GA11" s="143" t="s">
        <v>383</v>
      </c>
      <c r="GB11" s="143"/>
      <c r="GC11" s="143"/>
      <c r="GD11" s="143" t="s">
        <v>384</v>
      </c>
      <c r="GE11" s="143"/>
      <c r="GF11" s="143"/>
      <c r="GG11" s="143" t="s">
        <v>385</v>
      </c>
      <c r="GH11" s="143"/>
      <c r="GI11" s="143"/>
      <c r="GJ11" s="143" t="s">
        <v>386</v>
      </c>
      <c r="GK11" s="143"/>
      <c r="GL11" s="143"/>
      <c r="GM11" s="143" t="s">
        <v>387</v>
      </c>
      <c r="GN11" s="143"/>
      <c r="GO11" s="143"/>
      <c r="GP11" s="143" t="s">
        <v>388</v>
      </c>
      <c r="GQ11" s="143"/>
      <c r="GR11" s="143"/>
    </row>
    <row r="12" spans="1:200" ht="87" customHeight="1">
      <c r="A12" s="94"/>
      <c r="B12" s="94"/>
      <c r="C12" s="91" t="s">
        <v>1060</v>
      </c>
      <c r="D12" s="91"/>
      <c r="E12" s="91"/>
      <c r="F12" s="91" t="s">
        <v>1062</v>
      </c>
      <c r="G12" s="91"/>
      <c r="H12" s="91"/>
      <c r="I12" s="91" t="s">
        <v>1065</v>
      </c>
      <c r="J12" s="91"/>
      <c r="K12" s="91"/>
      <c r="L12" s="91" t="s">
        <v>1069</v>
      </c>
      <c r="M12" s="91"/>
      <c r="N12" s="91"/>
      <c r="O12" s="91" t="s">
        <v>1073</v>
      </c>
      <c r="P12" s="91"/>
      <c r="Q12" s="91"/>
      <c r="R12" s="91" t="s">
        <v>1077</v>
      </c>
      <c r="S12" s="91"/>
      <c r="T12" s="91"/>
      <c r="U12" s="91" t="s">
        <v>1081</v>
      </c>
      <c r="V12" s="91"/>
      <c r="W12" s="91"/>
      <c r="X12" s="91" t="s">
        <v>1085</v>
      </c>
      <c r="Y12" s="91"/>
      <c r="Z12" s="91"/>
      <c r="AA12" s="91" t="s">
        <v>1087</v>
      </c>
      <c r="AB12" s="91"/>
      <c r="AC12" s="91"/>
      <c r="AD12" s="91" t="s">
        <v>534</v>
      </c>
      <c r="AE12" s="91"/>
      <c r="AF12" s="91"/>
      <c r="AG12" s="91" t="s">
        <v>1092</v>
      </c>
      <c r="AH12" s="91"/>
      <c r="AI12" s="91"/>
      <c r="AJ12" s="91" t="s">
        <v>1093</v>
      </c>
      <c r="AK12" s="91"/>
      <c r="AL12" s="91"/>
      <c r="AM12" s="93" t="s">
        <v>1094</v>
      </c>
      <c r="AN12" s="93"/>
      <c r="AO12" s="93"/>
      <c r="AP12" s="93" t="s">
        <v>1095</v>
      </c>
      <c r="AQ12" s="93"/>
      <c r="AR12" s="93"/>
      <c r="AS12" s="93" t="s">
        <v>1096</v>
      </c>
      <c r="AT12" s="93"/>
      <c r="AU12" s="93"/>
      <c r="AV12" s="93" t="s">
        <v>1100</v>
      </c>
      <c r="AW12" s="93"/>
      <c r="AX12" s="93"/>
      <c r="AY12" s="93" t="s">
        <v>1104</v>
      </c>
      <c r="AZ12" s="93"/>
      <c r="BA12" s="93"/>
      <c r="BB12" s="93" t="s">
        <v>1107</v>
      </c>
      <c r="BC12" s="93"/>
      <c r="BD12" s="93"/>
      <c r="BE12" s="93" t="s">
        <v>1108</v>
      </c>
      <c r="BF12" s="93"/>
      <c r="BG12" s="93"/>
      <c r="BH12" s="93" t="s">
        <v>1111</v>
      </c>
      <c r="BI12" s="93"/>
      <c r="BJ12" s="93"/>
      <c r="BK12" s="93" t="s">
        <v>1112</v>
      </c>
      <c r="BL12" s="93"/>
      <c r="BM12" s="93"/>
      <c r="BN12" s="93" t="s">
        <v>1113</v>
      </c>
      <c r="BO12" s="93"/>
      <c r="BP12" s="93"/>
      <c r="BQ12" s="93" t="s">
        <v>556</v>
      </c>
      <c r="BR12" s="93"/>
      <c r="BS12" s="93"/>
      <c r="BT12" s="93" t="s">
        <v>559</v>
      </c>
      <c r="BU12" s="93"/>
      <c r="BV12" s="93"/>
      <c r="BW12" s="91" t="s">
        <v>1114</v>
      </c>
      <c r="BX12" s="91"/>
      <c r="BY12" s="91"/>
      <c r="BZ12" s="91" t="s">
        <v>1115</v>
      </c>
      <c r="CA12" s="91"/>
      <c r="CB12" s="91"/>
      <c r="CC12" s="91" t="s">
        <v>1116</v>
      </c>
      <c r="CD12" s="91"/>
      <c r="CE12" s="91"/>
      <c r="CF12" s="91" t="s">
        <v>1120</v>
      </c>
      <c r="CG12" s="91"/>
      <c r="CH12" s="91"/>
      <c r="CI12" s="91" t="s">
        <v>1124</v>
      </c>
      <c r="CJ12" s="91"/>
      <c r="CK12" s="91"/>
      <c r="CL12" s="91" t="s">
        <v>570</v>
      </c>
      <c r="CM12" s="91"/>
      <c r="CN12" s="91"/>
      <c r="CO12" s="93" t="s">
        <v>1126</v>
      </c>
      <c r="CP12" s="93"/>
      <c r="CQ12" s="93"/>
      <c r="CR12" s="93" t="s">
        <v>1130</v>
      </c>
      <c r="CS12" s="93"/>
      <c r="CT12" s="93"/>
      <c r="CU12" s="93" t="s">
        <v>1133</v>
      </c>
      <c r="CV12" s="93"/>
      <c r="CW12" s="93"/>
      <c r="CX12" s="93" t="s">
        <v>1137</v>
      </c>
      <c r="CY12" s="93"/>
      <c r="CZ12" s="93"/>
      <c r="DA12" s="93" t="s">
        <v>578</v>
      </c>
      <c r="DB12" s="93"/>
      <c r="DC12" s="93"/>
      <c r="DD12" s="91" t="s">
        <v>1138</v>
      </c>
      <c r="DE12" s="91"/>
      <c r="DF12" s="91"/>
      <c r="DG12" s="91" t="s">
        <v>1142</v>
      </c>
      <c r="DH12" s="91"/>
      <c r="DI12" s="91"/>
      <c r="DJ12" s="91" t="s">
        <v>1146</v>
      </c>
      <c r="DK12" s="91"/>
      <c r="DL12" s="91"/>
      <c r="DM12" s="93" t="s">
        <v>1148</v>
      </c>
      <c r="DN12" s="93"/>
      <c r="DO12" s="93"/>
      <c r="DP12" s="91" t="s">
        <v>1149</v>
      </c>
      <c r="DQ12" s="91"/>
      <c r="DR12" s="91"/>
      <c r="DS12" s="91" t="s">
        <v>586</v>
      </c>
      <c r="DT12" s="91"/>
      <c r="DU12" s="91"/>
      <c r="DV12" s="91" t="s">
        <v>588</v>
      </c>
      <c r="DW12" s="91"/>
      <c r="DX12" s="91"/>
      <c r="DY12" s="93" t="s">
        <v>1154</v>
      </c>
      <c r="DZ12" s="93"/>
      <c r="EA12" s="93"/>
      <c r="EB12" s="93" t="s">
        <v>1157</v>
      </c>
      <c r="EC12" s="93"/>
      <c r="ED12" s="93"/>
      <c r="EE12" s="93" t="s">
        <v>1158</v>
      </c>
      <c r="EF12" s="93"/>
      <c r="EG12" s="93"/>
      <c r="EH12" s="93" t="s">
        <v>1162</v>
      </c>
      <c r="EI12" s="93"/>
      <c r="EJ12" s="93"/>
      <c r="EK12" s="93" t="s">
        <v>1166</v>
      </c>
      <c r="EL12" s="93"/>
      <c r="EM12" s="93"/>
      <c r="EN12" s="93" t="s">
        <v>594</v>
      </c>
      <c r="EO12" s="93"/>
      <c r="EP12" s="93"/>
      <c r="EQ12" s="91" t="s">
        <v>1168</v>
      </c>
      <c r="ER12" s="91"/>
      <c r="ES12" s="91"/>
      <c r="ET12" s="91" t="s">
        <v>601</v>
      </c>
      <c r="EU12" s="91"/>
      <c r="EV12" s="91"/>
      <c r="EW12" s="91" t="s">
        <v>1175</v>
      </c>
      <c r="EX12" s="91"/>
      <c r="EY12" s="91"/>
      <c r="EZ12" s="91" t="s">
        <v>597</v>
      </c>
      <c r="FA12" s="91"/>
      <c r="FB12" s="91"/>
      <c r="FC12" s="91" t="s">
        <v>598</v>
      </c>
      <c r="FD12" s="91"/>
      <c r="FE12" s="91"/>
      <c r="FF12" s="91" t="s">
        <v>1182</v>
      </c>
      <c r="FG12" s="91"/>
      <c r="FH12" s="91"/>
      <c r="FI12" s="93" t="s">
        <v>1186</v>
      </c>
      <c r="FJ12" s="93"/>
      <c r="FK12" s="93"/>
      <c r="FL12" s="93" t="s">
        <v>1190</v>
      </c>
      <c r="FM12" s="93"/>
      <c r="FN12" s="93"/>
      <c r="FO12" s="93" t="s">
        <v>1194</v>
      </c>
      <c r="FP12" s="93"/>
      <c r="FQ12" s="93"/>
      <c r="FR12" s="93" t="s">
        <v>603</v>
      </c>
      <c r="FS12" s="93"/>
      <c r="FT12" s="93"/>
      <c r="FU12" s="93" t="s">
        <v>1201</v>
      </c>
      <c r="FV12" s="93"/>
      <c r="FW12" s="93"/>
      <c r="FX12" s="93" t="s">
        <v>1204</v>
      </c>
      <c r="FY12" s="93"/>
      <c r="FZ12" s="93"/>
      <c r="GA12" s="91" t="s">
        <v>1208</v>
      </c>
      <c r="GB12" s="91"/>
      <c r="GC12" s="91"/>
      <c r="GD12" s="91" t="s">
        <v>1209</v>
      </c>
      <c r="GE12" s="91"/>
      <c r="GF12" s="91"/>
      <c r="GG12" s="91" t="s">
        <v>1213</v>
      </c>
      <c r="GH12" s="91"/>
      <c r="GI12" s="91"/>
      <c r="GJ12" s="91" t="s">
        <v>1217</v>
      </c>
      <c r="GK12" s="91"/>
      <c r="GL12" s="91"/>
      <c r="GM12" s="91" t="s">
        <v>1221</v>
      </c>
      <c r="GN12" s="91"/>
      <c r="GO12" s="91"/>
      <c r="GP12" s="91" t="s">
        <v>1225</v>
      </c>
      <c r="GQ12" s="91"/>
      <c r="GR12" s="91"/>
    </row>
    <row r="13" spans="1:200" ht="144">
      <c r="A13" s="94"/>
      <c r="B13" s="94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7" t="s">
        <v>171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89" t="s">
        <v>784</v>
      </c>
      <c r="B40" s="90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8" t="s">
        <v>1393</v>
      </c>
      <c r="C42" s="148"/>
      <c r="D42" s="148"/>
      <c r="E42" s="148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71" t="s">
        <v>322</v>
      </c>
      <c r="E47" s="171"/>
      <c r="F47" s="172" t="s">
        <v>323</v>
      </c>
      <c r="G47" s="172"/>
      <c r="H47" s="172" t="s">
        <v>378</v>
      </c>
      <c r="I47" s="172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5" t="s">
        <v>330</v>
      </c>
      <c r="E56" s="176"/>
      <c r="F56" s="173" t="s">
        <v>325</v>
      </c>
      <c r="G56" s="174"/>
      <c r="H56" s="169" t="s">
        <v>331</v>
      </c>
      <c r="I56" s="170"/>
      <c r="J56" s="169" t="s">
        <v>332</v>
      </c>
      <c r="K56" s="170"/>
      <c r="L56" s="169" t="s">
        <v>43</v>
      </c>
      <c r="M56" s="170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4" t="s">
        <v>1403</v>
      </c>
      <c r="IS2" s="13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4" t="s">
        <v>0</v>
      </c>
      <c r="B4" s="94" t="s">
        <v>170</v>
      </c>
      <c r="C4" s="105" t="s">
        <v>412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 t="s">
        <v>321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21" t="s">
        <v>871</v>
      </c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3"/>
      <c r="DY4" s="150" t="s">
        <v>324</v>
      </c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2"/>
      <c r="HZ4" s="149" t="s">
        <v>415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</row>
    <row r="5" spans="1:254" ht="15" customHeight="1">
      <c r="A5" s="94"/>
      <c r="B5" s="94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 t="s">
        <v>413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3" t="s">
        <v>323</v>
      </c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 t="s">
        <v>414</v>
      </c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 t="s">
        <v>378</v>
      </c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5" t="s">
        <v>379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330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3" t="s">
        <v>331</v>
      </c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69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0"/>
      <c r="HE5" s="126" t="s">
        <v>43</v>
      </c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53"/>
      <c r="HZ5" s="143" t="s">
        <v>327</v>
      </c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spans="1:254" ht="4.1500000000000004" hidden="1" customHeight="1">
      <c r="A6" s="94"/>
      <c r="B6" s="9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</row>
    <row r="7" spans="1:254" ht="16.149999999999999" hidden="1" customHeight="1" thickBot="1">
      <c r="A7" s="94"/>
      <c r="B7" s="9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</row>
    <row r="8" spans="1:254" ht="17.45" hidden="1" customHeight="1" thickBot="1">
      <c r="A8" s="94"/>
      <c r="B8" s="9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</row>
    <row r="9" spans="1:254" ht="18" hidden="1" customHeight="1" thickBot="1">
      <c r="A9" s="94"/>
      <c r="B9" s="9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</row>
    <row r="10" spans="1:254" ht="30" hidden="1" customHeight="1" thickBot="1">
      <c r="A10" s="94"/>
      <c r="B10" s="9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</row>
    <row r="11" spans="1:254" ht="15.75">
      <c r="A11" s="94"/>
      <c r="B11" s="94"/>
      <c r="C11" s="145" t="s">
        <v>122</v>
      </c>
      <c r="D11" s="145" t="s">
        <v>2</v>
      </c>
      <c r="E11" s="145" t="s">
        <v>3</v>
      </c>
      <c r="F11" s="145" t="s">
        <v>123</v>
      </c>
      <c r="G11" s="145" t="s">
        <v>6</v>
      </c>
      <c r="H11" s="145" t="s">
        <v>7</v>
      </c>
      <c r="I11" s="145" t="s">
        <v>124</v>
      </c>
      <c r="J11" s="145"/>
      <c r="K11" s="145"/>
      <c r="L11" s="145" t="s">
        <v>163</v>
      </c>
      <c r="M11" s="145"/>
      <c r="N11" s="145"/>
      <c r="O11" s="145" t="s">
        <v>125</v>
      </c>
      <c r="P11" s="145"/>
      <c r="Q11" s="145"/>
      <c r="R11" s="145" t="s">
        <v>126</v>
      </c>
      <c r="S11" s="145"/>
      <c r="T11" s="145"/>
      <c r="U11" s="145" t="s">
        <v>127</v>
      </c>
      <c r="V11" s="145"/>
      <c r="W11" s="145"/>
      <c r="X11" s="145" t="s">
        <v>128</v>
      </c>
      <c r="Y11" s="145"/>
      <c r="Z11" s="145"/>
      <c r="AA11" s="145" t="s">
        <v>129</v>
      </c>
      <c r="AB11" s="145"/>
      <c r="AC11" s="145"/>
      <c r="AD11" s="145" t="s">
        <v>1244</v>
      </c>
      <c r="AE11" s="145"/>
      <c r="AF11" s="145"/>
      <c r="AG11" s="145" t="s">
        <v>164</v>
      </c>
      <c r="AH11" s="145"/>
      <c r="AI11" s="145"/>
      <c r="AJ11" s="143" t="s">
        <v>130</v>
      </c>
      <c r="AK11" s="143"/>
      <c r="AL11" s="143"/>
      <c r="AM11" s="143" t="s">
        <v>1253</v>
      </c>
      <c r="AN11" s="143"/>
      <c r="AO11" s="143"/>
      <c r="AP11" s="145" t="s">
        <v>131</v>
      </c>
      <c r="AQ11" s="145"/>
      <c r="AR11" s="145"/>
      <c r="AS11" s="145" t="s">
        <v>132</v>
      </c>
      <c r="AT11" s="145"/>
      <c r="AU11" s="145"/>
      <c r="AV11" s="143" t="s">
        <v>133</v>
      </c>
      <c r="AW11" s="143"/>
      <c r="AX11" s="143"/>
      <c r="AY11" s="145" t="s">
        <v>134</v>
      </c>
      <c r="AZ11" s="145"/>
      <c r="BA11" s="145"/>
      <c r="BB11" s="145" t="s">
        <v>135</v>
      </c>
      <c r="BC11" s="145"/>
      <c r="BD11" s="145"/>
      <c r="BE11" s="145" t="s">
        <v>136</v>
      </c>
      <c r="BF11" s="145"/>
      <c r="BG11" s="145"/>
      <c r="BH11" s="145" t="s">
        <v>137</v>
      </c>
      <c r="BI11" s="145"/>
      <c r="BJ11" s="145"/>
      <c r="BK11" s="145" t="s">
        <v>1259</v>
      </c>
      <c r="BL11" s="145"/>
      <c r="BM11" s="145"/>
      <c r="BN11" s="143" t="s">
        <v>138</v>
      </c>
      <c r="BO11" s="143"/>
      <c r="BP11" s="143"/>
      <c r="BQ11" s="143" t="s">
        <v>139</v>
      </c>
      <c r="BR11" s="143"/>
      <c r="BS11" s="143"/>
      <c r="BT11" s="143" t="s">
        <v>140</v>
      </c>
      <c r="BU11" s="143"/>
      <c r="BV11" s="143"/>
      <c r="BW11" s="143" t="s">
        <v>141</v>
      </c>
      <c r="BX11" s="143"/>
      <c r="BY11" s="143"/>
      <c r="BZ11" s="143" t="s">
        <v>142</v>
      </c>
      <c r="CA11" s="143"/>
      <c r="CB11" s="143"/>
      <c r="CC11" s="143" t="s">
        <v>143</v>
      </c>
      <c r="CD11" s="143"/>
      <c r="CE11" s="143"/>
      <c r="CF11" s="143" t="s">
        <v>144</v>
      </c>
      <c r="CG11" s="143"/>
      <c r="CH11" s="143"/>
      <c r="CI11" s="143" t="s">
        <v>145</v>
      </c>
      <c r="CJ11" s="143"/>
      <c r="CK11" s="143"/>
      <c r="CL11" s="143" t="s">
        <v>146</v>
      </c>
      <c r="CM11" s="143"/>
      <c r="CN11" s="143"/>
      <c r="CO11" s="143" t="s">
        <v>165</v>
      </c>
      <c r="CP11" s="143"/>
      <c r="CQ11" s="143"/>
      <c r="CR11" s="143" t="s">
        <v>147</v>
      </c>
      <c r="CS11" s="143"/>
      <c r="CT11" s="143"/>
      <c r="CU11" s="143" t="s">
        <v>148</v>
      </c>
      <c r="CV11" s="143"/>
      <c r="CW11" s="143"/>
      <c r="CX11" s="143" t="s">
        <v>149</v>
      </c>
      <c r="CY11" s="143"/>
      <c r="CZ11" s="143"/>
      <c r="DA11" s="143" t="s">
        <v>150</v>
      </c>
      <c r="DB11" s="143"/>
      <c r="DC11" s="143"/>
      <c r="DD11" s="143" t="s">
        <v>416</v>
      </c>
      <c r="DE11" s="143"/>
      <c r="DF11" s="143"/>
      <c r="DG11" s="143" t="s">
        <v>417</v>
      </c>
      <c r="DH11" s="143"/>
      <c r="DI11" s="143"/>
      <c r="DJ11" s="143" t="s">
        <v>418</v>
      </c>
      <c r="DK11" s="143"/>
      <c r="DL11" s="143"/>
      <c r="DM11" s="143" t="s">
        <v>419</v>
      </c>
      <c r="DN11" s="143"/>
      <c r="DO11" s="143"/>
      <c r="DP11" s="143" t="s">
        <v>420</v>
      </c>
      <c r="DQ11" s="143"/>
      <c r="DR11" s="143"/>
      <c r="DS11" s="143" t="s">
        <v>421</v>
      </c>
      <c r="DT11" s="143"/>
      <c r="DU11" s="143"/>
      <c r="DV11" s="143" t="s">
        <v>422</v>
      </c>
      <c r="DW11" s="143"/>
      <c r="DX11" s="143"/>
      <c r="DY11" s="143" t="s">
        <v>151</v>
      </c>
      <c r="DZ11" s="143"/>
      <c r="EA11" s="143"/>
      <c r="EB11" s="143" t="s">
        <v>152</v>
      </c>
      <c r="EC11" s="143"/>
      <c r="ED11" s="143"/>
      <c r="EE11" s="143" t="s">
        <v>153</v>
      </c>
      <c r="EF11" s="143"/>
      <c r="EG11" s="143"/>
      <c r="EH11" s="143" t="s">
        <v>166</v>
      </c>
      <c r="EI11" s="143"/>
      <c r="EJ11" s="143"/>
      <c r="EK11" s="143" t="s">
        <v>154</v>
      </c>
      <c r="EL11" s="143"/>
      <c r="EM11" s="143"/>
      <c r="EN11" s="143" t="s">
        <v>155</v>
      </c>
      <c r="EO11" s="143"/>
      <c r="EP11" s="143"/>
      <c r="EQ11" s="143" t="s">
        <v>156</v>
      </c>
      <c r="ER11" s="143"/>
      <c r="ES11" s="143"/>
      <c r="ET11" s="143" t="s">
        <v>157</v>
      </c>
      <c r="EU11" s="143"/>
      <c r="EV11" s="143"/>
      <c r="EW11" s="143" t="s">
        <v>158</v>
      </c>
      <c r="EX11" s="143"/>
      <c r="EY11" s="143"/>
      <c r="EZ11" s="143" t="s">
        <v>159</v>
      </c>
      <c r="FA11" s="143"/>
      <c r="FB11" s="143"/>
      <c r="FC11" s="143" t="s">
        <v>160</v>
      </c>
      <c r="FD11" s="143"/>
      <c r="FE11" s="143"/>
      <c r="FF11" s="143" t="s">
        <v>161</v>
      </c>
      <c r="FG11" s="143"/>
      <c r="FH11" s="143"/>
      <c r="FI11" s="143" t="s">
        <v>162</v>
      </c>
      <c r="FJ11" s="143"/>
      <c r="FK11" s="143"/>
      <c r="FL11" s="143" t="s">
        <v>167</v>
      </c>
      <c r="FM11" s="143"/>
      <c r="FN11" s="143"/>
      <c r="FO11" s="143" t="s">
        <v>168</v>
      </c>
      <c r="FP11" s="143"/>
      <c r="FQ11" s="143"/>
      <c r="FR11" s="143" t="s">
        <v>423</v>
      </c>
      <c r="FS11" s="143"/>
      <c r="FT11" s="143"/>
      <c r="FU11" s="143" t="s">
        <v>424</v>
      </c>
      <c r="FV11" s="143"/>
      <c r="FW11" s="143"/>
      <c r="FX11" s="143" t="s">
        <v>425</v>
      </c>
      <c r="FY11" s="143"/>
      <c r="FZ11" s="143"/>
      <c r="GA11" s="143" t="s">
        <v>426</v>
      </c>
      <c r="GB11" s="143"/>
      <c r="GC11" s="143"/>
      <c r="GD11" s="143" t="s">
        <v>427</v>
      </c>
      <c r="GE11" s="143"/>
      <c r="GF11" s="143"/>
      <c r="GG11" s="143" t="s">
        <v>428</v>
      </c>
      <c r="GH11" s="143"/>
      <c r="GI11" s="143"/>
      <c r="GJ11" s="143" t="s">
        <v>1337</v>
      </c>
      <c r="GK11" s="143"/>
      <c r="GL11" s="143"/>
      <c r="GM11" s="143" t="s">
        <v>1338</v>
      </c>
      <c r="GN11" s="143"/>
      <c r="GO11" s="143"/>
      <c r="GP11" s="143" t="s">
        <v>1340</v>
      </c>
      <c r="GQ11" s="143"/>
      <c r="GR11" s="143"/>
      <c r="GS11" s="143" t="s">
        <v>1344</v>
      </c>
      <c r="GT11" s="143"/>
      <c r="GU11" s="143"/>
      <c r="GV11" s="143" t="s">
        <v>1350</v>
      </c>
      <c r="GW11" s="143"/>
      <c r="GX11" s="143"/>
      <c r="GY11" s="143" t="s">
        <v>1351</v>
      </c>
      <c r="GZ11" s="143"/>
      <c r="HA11" s="143"/>
      <c r="HB11" s="143" t="s">
        <v>1355</v>
      </c>
      <c r="HC11" s="143"/>
      <c r="HD11" s="143"/>
      <c r="HE11" s="143" t="s">
        <v>1356</v>
      </c>
      <c r="HF11" s="143"/>
      <c r="HG11" s="143"/>
      <c r="HH11" s="143" t="s">
        <v>1358</v>
      </c>
      <c r="HI11" s="143"/>
      <c r="HJ11" s="143"/>
      <c r="HK11" s="143" t="s">
        <v>1362</v>
      </c>
      <c r="HL11" s="143"/>
      <c r="HM11" s="143"/>
      <c r="HN11" s="143" t="s">
        <v>1364</v>
      </c>
      <c r="HO11" s="143"/>
      <c r="HP11" s="143"/>
      <c r="HQ11" s="143" t="s">
        <v>1367</v>
      </c>
      <c r="HR11" s="143"/>
      <c r="HS11" s="143"/>
      <c r="HT11" s="143" t="s">
        <v>1372</v>
      </c>
      <c r="HU11" s="143"/>
      <c r="HV11" s="143"/>
      <c r="HW11" s="143" t="s">
        <v>1373</v>
      </c>
      <c r="HX11" s="143"/>
      <c r="HY11" s="143"/>
      <c r="HZ11" s="143" t="s">
        <v>429</v>
      </c>
      <c r="IA11" s="143"/>
      <c r="IB11" s="143"/>
      <c r="IC11" s="143" t="s">
        <v>430</v>
      </c>
      <c r="ID11" s="143"/>
      <c r="IE11" s="143"/>
      <c r="IF11" s="143" t="s">
        <v>431</v>
      </c>
      <c r="IG11" s="143"/>
      <c r="IH11" s="143"/>
      <c r="II11" s="143" t="s">
        <v>432</v>
      </c>
      <c r="IJ11" s="143"/>
      <c r="IK11" s="143"/>
      <c r="IL11" s="143" t="s">
        <v>433</v>
      </c>
      <c r="IM11" s="143"/>
      <c r="IN11" s="143"/>
      <c r="IO11" s="143" t="s">
        <v>434</v>
      </c>
      <c r="IP11" s="143"/>
      <c r="IQ11" s="143"/>
      <c r="IR11" s="143" t="s">
        <v>435</v>
      </c>
      <c r="IS11" s="143"/>
      <c r="IT11" s="143"/>
    </row>
    <row r="12" spans="1:254" ht="91.5" customHeight="1">
      <c r="A12" s="94"/>
      <c r="B12" s="94"/>
      <c r="C12" s="93" t="s">
        <v>1229</v>
      </c>
      <c r="D12" s="93"/>
      <c r="E12" s="93"/>
      <c r="F12" s="91" t="s">
        <v>1232</v>
      </c>
      <c r="G12" s="91"/>
      <c r="H12" s="91"/>
      <c r="I12" s="91" t="s">
        <v>1233</v>
      </c>
      <c r="J12" s="91"/>
      <c r="K12" s="91"/>
      <c r="L12" s="91" t="s">
        <v>1237</v>
      </c>
      <c r="M12" s="91"/>
      <c r="N12" s="91"/>
      <c r="O12" s="91" t="s">
        <v>1238</v>
      </c>
      <c r="P12" s="91"/>
      <c r="Q12" s="91"/>
      <c r="R12" s="91" t="s">
        <v>1239</v>
      </c>
      <c r="S12" s="91"/>
      <c r="T12" s="91"/>
      <c r="U12" s="91" t="s">
        <v>614</v>
      </c>
      <c r="V12" s="91"/>
      <c r="W12" s="91"/>
      <c r="X12" s="91" t="s">
        <v>1390</v>
      </c>
      <c r="Y12" s="91"/>
      <c r="Z12" s="91"/>
      <c r="AA12" s="93" t="s">
        <v>617</v>
      </c>
      <c r="AB12" s="93"/>
      <c r="AC12" s="93"/>
      <c r="AD12" s="93" t="s">
        <v>1245</v>
      </c>
      <c r="AE12" s="93"/>
      <c r="AF12" s="93"/>
      <c r="AG12" s="91" t="s">
        <v>1246</v>
      </c>
      <c r="AH12" s="91"/>
      <c r="AI12" s="91"/>
      <c r="AJ12" s="91" t="s">
        <v>1250</v>
      </c>
      <c r="AK12" s="91"/>
      <c r="AL12" s="91"/>
      <c r="AM12" s="93" t="s">
        <v>1252</v>
      </c>
      <c r="AN12" s="93"/>
      <c r="AO12" s="93"/>
      <c r="AP12" s="91" t="s">
        <v>624</v>
      </c>
      <c r="AQ12" s="91"/>
      <c r="AR12" s="91"/>
      <c r="AS12" s="93" t="s">
        <v>1254</v>
      </c>
      <c r="AT12" s="93"/>
      <c r="AU12" s="93"/>
      <c r="AV12" s="91" t="s">
        <v>1255</v>
      </c>
      <c r="AW12" s="91"/>
      <c r="AX12" s="91"/>
      <c r="AY12" s="91" t="s">
        <v>630</v>
      </c>
      <c r="AZ12" s="91"/>
      <c r="BA12" s="91"/>
      <c r="BB12" s="91" t="s">
        <v>1256</v>
      </c>
      <c r="BC12" s="91"/>
      <c r="BD12" s="91"/>
      <c r="BE12" s="91" t="s">
        <v>1257</v>
      </c>
      <c r="BF12" s="91"/>
      <c r="BG12" s="91"/>
      <c r="BH12" s="91" t="s">
        <v>1258</v>
      </c>
      <c r="BI12" s="91"/>
      <c r="BJ12" s="91"/>
      <c r="BK12" s="91" t="s">
        <v>1264</v>
      </c>
      <c r="BL12" s="91"/>
      <c r="BM12" s="91"/>
      <c r="BN12" s="91" t="s">
        <v>1260</v>
      </c>
      <c r="BO12" s="91"/>
      <c r="BP12" s="91"/>
      <c r="BQ12" s="91" t="s">
        <v>1261</v>
      </c>
      <c r="BR12" s="91"/>
      <c r="BS12" s="91"/>
      <c r="BT12" s="91" t="s">
        <v>645</v>
      </c>
      <c r="BU12" s="91"/>
      <c r="BV12" s="91"/>
      <c r="BW12" s="91" t="s">
        <v>1269</v>
      </c>
      <c r="BX12" s="91"/>
      <c r="BY12" s="91"/>
      <c r="BZ12" s="91" t="s">
        <v>648</v>
      </c>
      <c r="CA12" s="91"/>
      <c r="CB12" s="91"/>
      <c r="CC12" s="91" t="s">
        <v>651</v>
      </c>
      <c r="CD12" s="91"/>
      <c r="CE12" s="91"/>
      <c r="CF12" s="91" t="s">
        <v>1272</v>
      </c>
      <c r="CG12" s="91"/>
      <c r="CH12" s="91"/>
      <c r="CI12" s="91" t="s">
        <v>1276</v>
      </c>
      <c r="CJ12" s="91"/>
      <c r="CK12" s="91"/>
      <c r="CL12" s="91" t="s">
        <v>1277</v>
      </c>
      <c r="CM12" s="91"/>
      <c r="CN12" s="91"/>
      <c r="CO12" s="91" t="s">
        <v>1278</v>
      </c>
      <c r="CP12" s="91"/>
      <c r="CQ12" s="91"/>
      <c r="CR12" s="91" t="s">
        <v>1279</v>
      </c>
      <c r="CS12" s="91"/>
      <c r="CT12" s="91"/>
      <c r="CU12" s="91" t="s">
        <v>1280</v>
      </c>
      <c r="CV12" s="91"/>
      <c r="CW12" s="91"/>
      <c r="CX12" s="91" t="s">
        <v>1281</v>
      </c>
      <c r="CY12" s="91"/>
      <c r="CZ12" s="91"/>
      <c r="DA12" s="91" t="s">
        <v>661</v>
      </c>
      <c r="DB12" s="91"/>
      <c r="DC12" s="91"/>
      <c r="DD12" s="91" t="s">
        <v>1286</v>
      </c>
      <c r="DE12" s="91"/>
      <c r="DF12" s="91"/>
      <c r="DG12" s="91" t="s">
        <v>1287</v>
      </c>
      <c r="DH12" s="91"/>
      <c r="DI12" s="91"/>
      <c r="DJ12" s="91" t="s">
        <v>1291</v>
      </c>
      <c r="DK12" s="91"/>
      <c r="DL12" s="91"/>
      <c r="DM12" s="91" t="s">
        <v>674</v>
      </c>
      <c r="DN12" s="91"/>
      <c r="DO12" s="91"/>
      <c r="DP12" s="91" t="s">
        <v>677</v>
      </c>
      <c r="DQ12" s="91"/>
      <c r="DR12" s="91"/>
      <c r="DS12" s="91" t="s">
        <v>1293</v>
      </c>
      <c r="DT12" s="91"/>
      <c r="DU12" s="91"/>
      <c r="DV12" s="91" t="s">
        <v>651</v>
      </c>
      <c r="DW12" s="91"/>
      <c r="DX12" s="91"/>
      <c r="DY12" s="91" t="s">
        <v>1298</v>
      </c>
      <c r="DZ12" s="91"/>
      <c r="EA12" s="91"/>
      <c r="EB12" s="91" t="s">
        <v>1299</v>
      </c>
      <c r="EC12" s="91"/>
      <c r="ED12" s="91"/>
      <c r="EE12" s="91" t="s">
        <v>686</v>
      </c>
      <c r="EF12" s="91"/>
      <c r="EG12" s="91"/>
      <c r="EH12" s="91" t="s">
        <v>1302</v>
      </c>
      <c r="EI12" s="91"/>
      <c r="EJ12" s="91"/>
      <c r="EK12" s="91" t="s">
        <v>690</v>
      </c>
      <c r="EL12" s="91"/>
      <c r="EM12" s="91"/>
      <c r="EN12" s="91" t="s">
        <v>691</v>
      </c>
      <c r="EO12" s="91"/>
      <c r="EP12" s="91"/>
      <c r="EQ12" s="91" t="s">
        <v>1305</v>
      </c>
      <c r="ER12" s="91"/>
      <c r="ES12" s="91"/>
      <c r="ET12" s="91" t="s">
        <v>1306</v>
      </c>
      <c r="EU12" s="91"/>
      <c r="EV12" s="91"/>
      <c r="EW12" s="91" t="s">
        <v>1307</v>
      </c>
      <c r="EX12" s="91"/>
      <c r="EY12" s="91"/>
      <c r="EZ12" s="91" t="s">
        <v>1308</v>
      </c>
      <c r="FA12" s="91"/>
      <c r="FB12" s="91"/>
      <c r="FC12" s="91" t="s">
        <v>1310</v>
      </c>
      <c r="FD12" s="91"/>
      <c r="FE12" s="91"/>
      <c r="FF12" s="91" t="s">
        <v>1317</v>
      </c>
      <c r="FG12" s="91"/>
      <c r="FH12" s="91"/>
      <c r="FI12" s="91" t="s">
        <v>1314</v>
      </c>
      <c r="FJ12" s="91"/>
      <c r="FK12" s="91"/>
      <c r="FL12" s="91" t="s">
        <v>1315</v>
      </c>
      <c r="FM12" s="91"/>
      <c r="FN12" s="91"/>
      <c r="FO12" s="145" t="s">
        <v>709</v>
      </c>
      <c r="FP12" s="145"/>
      <c r="FQ12" s="145"/>
      <c r="FR12" s="91" t="s">
        <v>1322</v>
      </c>
      <c r="FS12" s="91"/>
      <c r="FT12" s="91"/>
      <c r="FU12" s="91" t="s">
        <v>1324</v>
      </c>
      <c r="FV12" s="91"/>
      <c r="FW12" s="91"/>
      <c r="FX12" s="91" t="s">
        <v>714</v>
      </c>
      <c r="FY12" s="91"/>
      <c r="FZ12" s="91"/>
      <c r="GA12" s="91" t="s">
        <v>1326</v>
      </c>
      <c r="GB12" s="91"/>
      <c r="GC12" s="91"/>
      <c r="GD12" s="91" t="s">
        <v>1328</v>
      </c>
      <c r="GE12" s="91"/>
      <c r="GF12" s="91"/>
      <c r="GG12" s="91" t="s">
        <v>1332</v>
      </c>
      <c r="GH12" s="91"/>
      <c r="GI12" s="91"/>
      <c r="GJ12" s="93" t="s">
        <v>1333</v>
      </c>
      <c r="GK12" s="93"/>
      <c r="GL12" s="93"/>
      <c r="GM12" s="91" t="s">
        <v>722</v>
      </c>
      <c r="GN12" s="91"/>
      <c r="GO12" s="91"/>
      <c r="GP12" s="91" t="s">
        <v>1339</v>
      </c>
      <c r="GQ12" s="91"/>
      <c r="GR12" s="91"/>
      <c r="GS12" s="91" t="s">
        <v>1345</v>
      </c>
      <c r="GT12" s="91"/>
      <c r="GU12" s="91"/>
      <c r="GV12" s="91" t="s">
        <v>1346</v>
      </c>
      <c r="GW12" s="91"/>
      <c r="GX12" s="91"/>
      <c r="GY12" s="91" t="s">
        <v>727</v>
      </c>
      <c r="GZ12" s="91"/>
      <c r="HA12" s="91"/>
      <c r="HB12" s="91" t="s">
        <v>728</v>
      </c>
      <c r="HC12" s="91"/>
      <c r="HD12" s="91"/>
      <c r="HE12" s="91" t="s">
        <v>731</v>
      </c>
      <c r="HF12" s="91"/>
      <c r="HG12" s="91"/>
      <c r="HH12" s="91" t="s">
        <v>1357</v>
      </c>
      <c r="HI12" s="91"/>
      <c r="HJ12" s="91"/>
      <c r="HK12" s="91" t="s">
        <v>1363</v>
      </c>
      <c r="HL12" s="91"/>
      <c r="HM12" s="91"/>
      <c r="HN12" s="91" t="s">
        <v>1365</v>
      </c>
      <c r="HO12" s="91"/>
      <c r="HP12" s="91"/>
      <c r="HQ12" s="91" t="s">
        <v>1368</v>
      </c>
      <c r="HR12" s="91"/>
      <c r="HS12" s="91"/>
      <c r="HT12" s="91" t="s">
        <v>740</v>
      </c>
      <c r="HU12" s="91"/>
      <c r="HV12" s="91"/>
      <c r="HW12" s="91" t="s">
        <v>602</v>
      </c>
      <c r="HX12" s="91"/>
      <c r="HY12" s="91"/>
      <c r="HZ12" s="91" t="s">
        <v>1374</v>
      </c>
      <c r="IA12" s="91"/>
      <c r="IB12" s="91"/>
      <c r="IC12" s="91" t="s">
        <v>1377</v>
      </c>
      <c r="ID12" s="91"/>
      <c r="IE12" s="91"/>
      <c r="IF12" s="91" t="s">
        <v>746</v>
      </c>
      <c r="IG12" s="91"/>
      <c r="IH12" s="91"/>
      <c r="II12" s="91" t="s">
        <v>1381</v>
      </c>
      <c r="IJ12" s="91"/>
      <c r="IK12" s="91"/>
      <c r="IL12" s="91" t="s">
        <v>1382</v>
      </c>
      <c r="IM12" s="91"/>
      <c r="IN12" s="91"/>
      <c r="IO12" s="91" t="s">
        <v>1386</v>
      </c>
      <c r="IP12" s="91"/>
      <c r="IQ12" s="91"/>
      <c r="IR12" s="91" t="s">
        <v>750</v>
      </c>
      <c r="IS12" s="91"/>
      <c r="IT12" s="91"/>
    </row>
    <row r="13" spans="1:254" ht="131.25" customHeight="1">
      <c r="A13" s="94"/>
      <c r="B13" s="94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7" t="s">
        <v>171</v>
      </c>
      <c r="B39" s="88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89" t="s">
        <v>783</v>
      </c>
      <c r="B40" s="90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8" t="s">
        <v>1393</v>
      </c>
      <c r="C42" s="148"/>
      <c r="D42" s="148"/>
      <c r="E42" s="148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80" t="s">
        <v>322</v>
      </c>
      <c r="E47" s="180"/>
      <c r="F47" s="172" t="s">
        <v>323</v>
      </c>
      <c r="G47" s="172"/>
      <c r="H47" s="178" t="s">
        <v>414</v>
      </c>
      <c r="I47" s="178"/>
      <c r="J47" s="178" t="s">
        <v>378</v>
      </c>
      <c r="K47" s="178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80" t="s">
        <v>330</v>
      </c>
      <c r="E56" s="180"/>
      <c r="F56" s="178" t="s">
        <v>325</v>
      </c>
      <c r="G56" s="178"/>
      <c r="H56" s="178" t="s">
        <v>331</v>
      </c>
      <c r="I56" s="178"/>
      <c r="J56" s="178" t="s">
        <v>332</v>
      </c>
      <c r="K56" s="178"/>
      <c r="L56" s="149" t="s">
        <v>43</v>
      </c>
      <c r="M56" s="149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4" t="s">
        <v>1403</v>
      </c>
      <c r="IS2" s="134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4" t="s">
        <v>0</v>
      </c>
      <c r="B4" s="184" t="s">
        <v>170</v>
      </c>
      <c r="C4" s="150" t="s">
        <v>412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2"/>
      <c r="X4" s="150" t="s">
        <v>321</v>
      </c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2"/>
      <c r="DD4" s="150" t="s">
        <v>871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2"/>
      <c r="DY4" s="150" t="s">
        <v>324</v>
      </c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2"/>
      <c r="HZ4" s="150" t="s">
        <v>1397</v>
      </c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2"/>
    </row>
    <row r="5" spans="1:254">
      <c r="A5" s="185"/>
      <c r="B5" s="185"/>
      <c r="C5" s="169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0"/>
      <c r="X5" s="169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0"/>
      <c r="AS5" s="169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0"/>
      <c r="BN5" s="169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0"/>
      <c r="CI5" s="169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0"/>
      <c r="DD5" s="169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0"/>
      <c r="DY5" s="169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0"/>
      <c r="ET5" s="169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0"/>
      <c r="FO5" s="169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0"/>
      <c r="GJ5" s="169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0"/>
      <c r="HE5" s="169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0"/>
      <c r="HZ5" s="169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70"/>
    </row>
    <row r="6" spans="1:254">
      <c r="A6" s="185"/>
      <c r="B6" s="185"/>
      <c r="C6" s="169" t="s">
        <v>122</v>
      </c>
      <c r="D6" s="179"/>
      <c r="E6" s="170"/>
      <c r="F6" s="169" t="s">
        <v>123</v>
      </c>
      <c r="G6" s="179"/>
      <c r="H6" s="170"/>
      <c r="I6" s="169" t="s">
        <v>124</v>
      </c>
      <c r="J6" s="179"/>
      <c r="K6" s="170"/>
      <c r="L6" s="169" t="s">
        <v>163</v>
      </c>
      <c r="M6" s="179"/>
      <c r="N6" s="170"/>
      <c r="O6" s="169" t="s">
        <v>125</v>
      </c>
      <c r="P6" s="179"/>
      <c r="Q6" s="170"/>
      <c r="R6" s="169" t="s">
        <v>126</v>
      </c>
      <c r="S6" s="179"/>
      <c r="T6" s="170"/>
      <c r="U6" s="169" t="s">
        <v>127</v>
      </c>
      <c r="V6" s="179"/>
      <c r="W6" s="170"/>
      <c r="X6" s="169" t="s">
        <v>128</v>
      </c>
      <c r="Y6" s="179"/>
      <c r="Z6" s="170"/>
      <c r="AA6" s="169" t="s">
        <v>129</v>
      </c>
      <c r="AB6" s="179"/>
      <c r="AC6" s="170"/>
      <c r="AD6" s="169" t="s">
        <v>1244</v>
      </c>
      <c r="AE6" s="179"/>
      <c r="AF6" s="170"/>
      <c r="AG6" s="169" t="s">
        <v>164</v>
      </c>
      <c r="AH6" s="179"/>
      <c r="AI6" s="170"/>
      <c r="AJ6" s="169" t="s">
        <v>130</v>
      </c>
      <c r="AK6" s="179"/>
      <c r="AL6" s="170"/>
      <c r="AM6" s="169" t="s">
        <v>1253</v>
      </c>
      <c r="AN6" s="179"/>
      <c r="AO6" s="170"/>
      <c r="AP6" s="169" t="s">
        <v>131</v>
      </c>
      <c r="AQ6" s="179"/>
      <c r="AR6" s="170"/>
      <c r="AS6" s="169" t="s">
        <v>132</v>
      </c>
      <c r="AT6" s="179"/>
      <c r="AU6" s="170"/>
      <c r="AV6" s="169" t="s">
        <v>133</v>
      </c>
      <c r="AW6" s="179"/>
      <c r="AX6" s="170"/>
      <c r="AY6" s="169" t="s">
        <v>134</v>
      </c>
      <c r="AZ6" s="179"/>
      <c r="BA6" s="170"/>
      <c r="BB6" s="169" t="s">
        <v>135</v>
      </c>
      <c r="BC6" s="179"/>
      <c r="BD6" s="170"/>
      <c r="BE6" s="169" t="s">
        <v>136</v>
      </c>
      <c r="BF6" s="179"/>
      <c r="BG6" s="170"/>
      <c r="BH6" s="169" t="s">
        <v>137</v>
      </c>
      <c r="BI6" s="179"/>
      <c r="BJ6" s="170"/>
      <c r="BK6" s="169" t="s">
        <v>1259</v>
      </c>
      <c r="BL6" s="179"/>
      <c r="BM6" s="170"/>
      <c r="BN6" s="169" t="s">
        <v>138</v>
      </c>
      <c r="BO6" s="179"/>
      <c r="BP6" s="170"/>
      <c r="BQ6" s="169" t="s">
        <v>139</v>
      </c>
      <c r="BR6" s="179"/>
      <c r="BS6" s="170"/>
      <c r="BT6" s="169" t="s">
        <v>140</v>
      </c>
      <c r="BU6" s="179"/>
      <c r="BV6" s="170"/>
      <c r="BW6" s="169" t="s">
        <v>141</v>
      </c>
      <c r="BX6" s="179"/>
      <c r="BY6" s="170"/>
      <c r="BZ6" s="169" t="s">
        <v>142</v>
      </c>
      <c r="CA6" s="179"/>
      <c r="CB6" s="170"/>
      <c r="CC6" s="169" t="s">
        <v>143</v>
      </c>
      <c r="CD6" s="179"/>
      <c r="CE6" s="170"/>
      <c r="CF6" s="169" t="s">
        <v>144</v>
      </c>
      <c r="CG6" s="179"/>
      <c r="CH6" s="170"/>
      <c r="CI6" s="169" t="s">
        <v>145</v>
      </c>
      <c r="CJ6" s="179"/>
      <c r="CK6" s="170"/>
      <c r="CL6" s="169" t="s">
        <v>146</v>
      </c>
      <c r="CM6" s="179"/>
      <c r="CN6" s="170"/>
      <c r="CO6" s="169" t="s">
        <v>165</v>
      </c>
      <c r="CP6" s="179"/>
      <c r="CQ6" s="170"/>
      <c r="CR6" s="169" t="s">
        <v>147</v>
      </c>
      <c r="CS6" s="179"/>
      <c r="CT6" s="170"/>
      <c r="CU6" s="169" t="s">
        <v>148</v>
      </c>
      <c r="CV6" s="179"/>
      <c r="CW6" s="170"/>
      <c r="CX6" s="169" t="s">
        <v>149</v>
      </c>
      <c r="CY6" s="179"/>
      <c r="CZ6" s="170"/>
      <c r="DA6" s="169" t="s">
        <v>150</v>
      </c>
      <c r="DB6" s="179"/>
      <c r="DC6" s="170"/>
      <c r="DD6" s="169" t="s">
        <v>416</v>
      </c>
      <c r="DE6" s="179"/>
      <c r="DF6" s="170"/>
      <c r="DG6" s="169" t="s">
        <v>417</v>
      </c>
      <c r="DH6" s="179"/>
      <c r="DI6" s="170"/>
      <c r="DJ6" s="169" t="s">
        <v>418</v>
      </c>
      <c r="DK6" s="179"/>
      <c r="DL6" s="170"/>
      <c r="DM6" s="169" t="s">
        <v>419</v>
      </c>
      <c r="DN6" s="179"/>
      <c r="DO6" s="170"/>
      <c r="DP6" s="169" t="s">
        <v>420</v>
      </c>
      <c r="DQ6" s="179"/>
      <c r="DR6" s="170"/>
      <c r="DS6" s="169" t="s">
        <v>421</v>
      </c>
      <c r="DT6" s="179"/>
      <c r="DU6" s="170"/>
      <c r="DV6" s="169" t="s">
        <v>422</v>
      </c>
      <c r="DW6" s="179"/>
      <c r="DX6" s="170"/>
      <c r="DY6" s="169" t="s">
        <v>151</v>
      </c>
      <c r="DZ6" s="179"/>
      <c r="EA6" s="170"/>
      <c r="EB6" s="169" t="s">
        <v>152</v>
      </c>
      <c r="EC6" s="179"/>
      <c r="ED6" s="170"/>
      <c r="EE6" s="169" t="s">
        <v>153</v>
      </c>
      <c r="EF6" s="179"/>
      <c r="EG6" s="170"/>
      <c r="EH6" s="169" t="s">
        <v>166</v>
      </c>
      <c r="EI6" s="179"/>
      <c r="EJ6" s="170"/>
      <c r="EK6" s="169" t="s">
        <v>154</v>
      </c>
      <c r="EL6" s="179"/>
      <c r="EM6" s="170"/>
      <c r="EN6" s="169" t="s">
        <v>155</v>
      </c>
      <c r="EO6" s="179"/>
      <c r="EP6" s="170"/>
      <c r="EQ6" s="169" t="s">
        <v>156</v>
      </c>
      <c r="ER6" s="179"/>
      <c r="ES6" s="170"/>
      <c r="ET6" s="169" t="s">
        <v>157</v>
      </c>
      <c r="EU6" s="179"/>
      <c r="EV6" s="170"/>
      <c r="EW6" s="169" t="s">
        <v>158</v>
      </c>
      <c r="EX6" s="179"/>
      <c r="EY6" s="170"/>
      <c r="EZ6" s="169" t="s">
        <v>159</v>
      </c>
      <c r="FA6" s="179"/>
      <c r="FB6" s="170"/>
      <c r="FC6" s="169" t="s">
        <v>160</v>
      </c>
      <c r="FD6" s="179"/>
      <c r="FE6" s="170"/>
      <c r="FF6" s="169" t="s">
        <v>161</v>
      </c>
      <c r="FG6" s="179"/>
      <c r="FH6" s="170"/>
      <c r="FI6" s="169" t="s">
        <v>162</v>
      </c>
      <c r="FJ6" s="179"/>
      <c r="FK6" s="170"/>
      <c r="FL6" s="169" t="s">
        <v>167</v>
      </c>
      <c r="FM6" s="179"/>
      <c r="FN6" s="170"/>
      <c r="FO6" s="169" t="s">
        <v>168</v>
      </c>
      <c r="FP6" s="179"/>
      <c r="FQ6" s="170"/>
      <c r="FR6" s="169" t="s">
        <v>423</v>
      </c>
      <c r="FS6" s="179"/>
      <c r="FT6" s="170"/>
      <c r="FU6" s="169" t="s">
        <v>424</v>
      </c>
      <c r="FV6" s="179"/>
      <c r="FW6" s="170"/>
      <c r="FX6" s="169" t="s">
        <v>425</v>
      </c>
      <c r="FY6" s="179"/>
      <c r="FZ6" s="170"/>
      <c r="GA6" s="169" t="s">
        <v>426</v>
      </c>
      <c r="GB6" s="179"/>
      <c r="GC6" s="170"/>
      <c r="GD6" s="169" t="s">
        <v>427</v>
      </c>
      <c r="GE6" s="179"/>
      <c r="GF6" s="170"/>
      <c r="GG6" s="169" t="s">
        <v>428</v>
      </c>
      <c r="GH6" s="179"/>
      <c r="GI6" s="170"/>
      <c r="GJ6" s="169" t="s">
        <v>1337</v>
      </c>
      <c r="GK6" s="179"/>
      <c r="GL6" s="170"/>
      <c r="GM6" s="169" t="s">
        <v>1338</v>
      </c>
      <c r="GN6" s="179"/>
      <c r="GO6" s="170"/>
      <c r="GP6" s="169" t="s">
        <v>1340</v>
      </c>
      <c r="GQ6" s="179"/>
      <c r="GR6" s="170"/>
      <c r="GS6" s="169" t="s">
        <v>1344</v>
      </c>
      <c r="GT6" s="179"/>
      <c r="GU6" s="170"/>
      <c r="GV6" s="169" t="s">
        <v>1350</v>
      </c>
      <c r="GW6" s="179"/>
      <c r="GX6" s="170"/>
      <c r="GY6" s="169" t="s">
        <v>1351</v>
      </c>
      <c r="GZ6" s="179"/>
      <c r="HA6" s="170"/>
      <c r="HB6" s="169" t="s">
        <v>1355</v>
      </c>
      <c r="HC6" s="179"/>
      <c r="HD6" s="170"/>
      <c r="HE6" s="169" t="s">
        <v>1356</v>
      </c>
      <c r="HF6" s="179"/>
      <c r="HG6" s="170"/>
      <c r="HH6" s="169" t="s">
        <v>1358</v>
      </c>
      <c r="HI6" s="179"/>
      <c r="HJ6" s="170"/>
      <c r="HK6" s="169" t="s">
        <v>1362</v>
      </c>
      <c r="HL6" s="179"/>
      <c r="HM6" s="170"/>
      <c r="HN6" s="169" t="s">
        <v>1364</v>
      </c>
      <c r="HO6" s="179"/>
      <c r="HP6" s="170"/>
      <c r="HQ6" s="169" t="s">
        <v>1367</v>
      </c>
      <c r="HR6" s="179"/>
      <c r="HS6" s="170"/>
      <c r="HT6" s="169" t="s">
        <v>1372</v>
      </c>
      <c r="HU6" s="179"/>
      <c r="HV6" s="170"/>
      <c r="HW6" s="169" t="s">
        <v>1373</v>
      </c>
      <c r="HX6" s="179"/>
      <c r="HY6" s="170"/>
      <c r="HZ6" s="169" t="s">
        <v>429</v>
      </c>
      <c r="IA6" s="179"/>
      <c r="IB6" s="170"/>
      <c r="IC6" s="169" t="s">
        <v>430</v>
      </c>
      <c r="ID6" s="179"/>
      <c r="IE6" s="170"/>
      <c r="IF6" s="169" t="s">
        <v>431</v>
      </c>
      <c r="IG6" s="179"/>
      <c r="IH6" s="170"/>
      <c r="II6" s="169" t="s">
        <v>432</v>
      </c>
      <c r="IJ6" s="179"/>
      <c r="IK6" s="170"/>
      <c r="IL6" s="169" t="s">
        <v>433</v>
      </c>
      <c r="IM6" s="179"/>
      <c r="IN6" s="170"/>
      <c r="IO6" s="169" t="s">
        <v>434</v>
      </c>
      <c r="IP6" s="179"/>
      <c r="IQ6" s="170"/>
      <c r="IR6" s="169" t="s">
        <v>435</v>
      </c>
      <c r="IS6" s="179"/>
      <c r="IT6" s="170"/>
    </row>
    <row r="7" spans="1:254" ht="120" customHeight="1">
      <c r="A7" s="185"/>
      <c r="B7" s="185"/>
      <c r="C7" s="181" t="s">
        <v>1229</v>
      </c>
      <c r="D7" s="183"/>
      <c r="E7" s="182"/>
      <c r="F7" s="181" t="s">
        <v>1232</v>
      </c>
      <c r="G7" s="183"/>
      <c r="H7" s="182"/>
      <c r="I7" s="181" t="s">
        <v>1233</v>
      </c>
      <c r="J7" s="183"/>
      <c r="K7" s="182"/>
      <c r="L7" s="181" t="s">
        <v>1237</v>
      </c>
      <c r="M7" s="183"/>
      <c r="N7" s="182"/>
      <c r="O7" s="181" t="s">
        <v>1238</v>
      </c>
      <c r="P7" s="183"/>
      <c r="Q7" s="182"/>
      <c r="R7" s="181" t="s">
        <v>1239</v>
      </c>
      <c r="S7" s="183"/>
      <c r="T7" s="182"/>
      <c r="U7" s="181" t="s">
        <v>614</v>
      </c>
      <c r="V7" s="183"/>
      <c r="W7" s="182"/>
      <c r="X7" s="181" t="s">
        <v>1390</v>
      </c>
      <c r="Y7" s="183"/>
      <c r="Z7" s="182"/>
      <c r="AA7" s="181" t="s">
        <v>617</v>
      </c>
      <c r="AB7" s="183"/>
      <c r="AC7" s="182"/>
      <c r="AD7" s="181" t="s">
        <v>1245</v>
      </c>
      <c r="AE7" s="183"/>
      <c r="AF7" s="182"/>
      <c r="AG7" s="181" t="s">
        <v>1246</v>
      </c>
      <c r="AH7" s="183"/>
      <c r="AI7" s="182"/>
      <c r="AJ7" s="181" t="s">
        <v>1250</v>
      </c>
      <c r="AK7" s="183"/>
      <c r="AL7" s="182"/>
      <c r="AM7" s="181" t="s">
        <v>1252</v>
      </c>
      <c r="AN7" s="183"/>
      <c r="AO7" s="182"/>
      <c r="AP7" s="181" t="s">
        <v>624</v>
      </c>
      <c r="AQ7" s="183"/>
      <c r="AR7" s="182"/>
      <c r="AS7" s="181" t="s">
        <v>1254</v>
      </c>
      <c r="AT7" s="183"/>
      <c r="AU7" s="182"/>
      <c r="AV7" s="181" t="s">
        <v>1255</v>
      </c>
      <c r="AW7" s="183"/>
      <c r="AX7" s="182"/>
      <c r="AY7" s="181" t="s">
        <v>630</v>
      </c>
      <c r="AZ7" s="183"/>
      <c r="BA7" s="182"/>
      <c r="BB7" s="181" t="s">
        <v>1256</v>
      </c>
      <c r="BC7" s="183"/>
      <c r="BD7" s="182"/>
      <c r="BE7" s="181" t="s">
        <v>1257</v>
      </c>
      <c r="BF7" s="183"/>
      <c r="BG7" s="182"/>
      <c r="BH7" s="181" t="s">
        <v>1258</v>
      </c>
      <c r="BI7" s="183"/>
      <c r="BJ7" s="182"/>
      <c r="BK7" s="181" t="s">
        <v>1264</v>
      </c>
      <c r="BL7" s="183"/>
      <c r="BM7" s="182"/>
      <c r="BN7" s="181" t="s">
        <v>1260</v>
      </c>
      <c r="BO7" s="183"/>
      <c r="BP7" s="182"/>
      <c r="BQ7" s="181" t="s">
        <v>1261</v>
      </c>
      <c r="BR7" s="183"/>
      <c r="BS7" s="182"/>
      <c r="BT7" s="181" t="s">
        <v>645</v>
      </c>
      <c r="BU7" s="183"/>
      <c r="BV7" s="182"/>
      <c r="BW7" s="181" t="s">
        <v>1269</v>
      </c>
      <c r="BX7" s="183"/>
      <c r="BY7" s="182"/>
      <c r="BZ7" s="181" t="s">
        <v>648</v>
      </c>
      <c r="CA7" s="183"/>
      <c r="CB7" s="182"/>
      <c r="CC7" s="181" t="s">
        <v>651</v>
      </c>
      <c r="CD7" s="183"/>
      <c r="CE7" s="182"/>
      <c r="CF7" s="181" t="s">
        <v>1272</v>
      </c>
      <c r="CG7" s="183"/>
      <c r="CH7" s="182"/>
      <c r="CI7" s="181" t="s">
        <v>1276</v>
      </c>
      <c r="CJ7" s="183"/>
      <c r="CK7" s="182"/>
      <c r="CL7" s="181" t="s">
        <v>1277</v>
      </c>
      <c r="CM7" s="183"/>
      <c r="CN7" s="182"/>
      <c r="CO7" s="181" t="s">
        <v>1278</v>
      </c>
      <c r="CP7" s="183"/>
      <c r="CQ7" s="182"/>
      <c r="CR7" s="181" t="s">
        <v>1279</v>
      </c>
      <c r="CS7" s="183"/>
      <c r="CT7" s="182"/>
      <c r="CU7" s="181" t="s">
        <v>1280</v>
      </c>
      <c r="CV7" s="183"/>
      <c r="CW7" s="182"/>
      <c r="CX7" s="181" t="s">
        <v>1281</v>
      </c>
      <c r="CY7" s="183"/>
      <c r="CZ7" s="182"/>
      <c r="DA7" s="181" t="s">
        <v>661</v>
      </c>
      <c r="DB7" s="183"/>
      <c r="DC7" s="182"/>
      <c r="DD7" s="181" t="s">
        <v>1286</v>
      </c>
      <c r="DE7" s="183"/>
      <c r="DF7" s="182"/>
      <c r="DG7" s="181" t="s">
        <v>1287</v>
      </c>
      <c r="DH7" s="183"/>
      <c r="DI7" s="182"/>
      <c r="DJ7" s="181" t="s">
        <v>1291</v>
      </c>
      <c r="DK7" s="183"/>
      <c r="DL7" s="182"/>
      <c r="DM7" s="181" t="s">
        <v>674</v>
      </c>
      <c r="DN7" s="183"/>
      <c r="DO7" s="182"/>
      <c r="DP7" s="181" t="s">
        <v>677</v>
      </c>
      <c r="DQ7" s="183"/>
      <c r="DR7" s="182"/>
      <c r="DS7" s="181" t="s">
        <v>1293</v>
      </c>
      <c r="DT7" s="183"/>
      <c r="DU7" s="182"/>
      <c r="DV7" s="181" t="s">
        <v>651</v>
      </c>
      <c r="DW7" s="183"/>
      <c r="DX7" s="182"/>
      <c r="DY7" s="181" t="s">
        <v>1298</v>
      </c>
      <c r="DZ7" s="183"/>
      <c r="EA7" s="182"/>
      <c r="EB7" s="181" t="s">
        <v>1299</v>
      </c>
      <c r="EC7" s="183"/>
      <c r="ED7" s="182"/>
      <c r="EE7" s="181" t="s">
        <v>686</v>
      </c>
      <c r="EF7" s="183"/>
      <c r="EG7" s="182"/>
      <c r="EH7" s="181" t="s">
        <v>1302</v>
      </c>
      <c r="EI7" s="183"/>
      <c r="EJ7" s="182"/>
      <c r="EK7" s="181" t="s">
        <v>690</v>
      </c>
      <c r="EL7" s="183"/>
      <c r="EM7" s="182"/>
      <c r="EN7" s="181" t="s">
        <v>691</v>
      </c>
      <c r="EO7" s="183"/>
      <c r="EP7" s="182"/>
      <c r="EQ7" s="181" t="s">
        <v>1305</v>
      </c>
      <c r="ER7" s="183"/>
      <c r="ES7" s="182"/>
      <c r="ET7" s="181" t="s">
        <v>1306</v>
      </c>
      <c r="EU7" s="183"/>
      <c r="EV7" s="182"/>
      <c r="EW7" s="181" t="s">
        <v>1307</v>
      </c>
      <c r="EX7" s="183"/>
      <c r="EY7" s="182"/>
      <c r="EZ7" s="181" t="s">
        <v>1308</v>
      </c>
      <c r="FA7" s="183"/>
      <c r="FB7" s="182"/>
      <c r="FC7" s="181" t="s">
        <v>1310</v>
      </c>
      <c r="FD7" s="183"/>
      <c r="FE7" s="182"/>
      <c r="FF7" s="181" t="s">
        <v>1317</v>
      </c>
      <c r="FG7" s="183"/>
      <c r="FH7" s="182"/>
      <c r="FI7" s="181" t="s">
        <v>1314</v>
      </c>
      <c r="FJ7" s="183"/>
      <c r="FK7" s="182"/>
      <c r="FL7" s="181" t="s">
        <v>1315</v>
      </c>
      <c r="FM7" s="183"/>
      <c r="FN7" s="182"/>
      <c r="FO7" s="181" t="s">
        <v>709</v>
      </c>
      <c r="FP7" s="183"/>
      <c r="FQ7" s="182"/>
      <c r="FR7" s="181" t="s">
        <v>1322</v>
      </c>
      <c r="FS7" s="183"/>
      <c r="FT7" s="182"/>
      <c r="FU7" s="181" t="s">
        <v>1324</v>
      </c>
      <c r="FV7" s="183"/>
      <c r="FW7" s="182"/>
      <c r="FX7" s="181" t="s">
        <v>714</v>
      </c>
      <c r="FY7" s="183"/>
      <c r="FZ7" s="182"/>
      <c r="GA7" s="181" t="s">
        <v>1326</v>
      </c>
      <c r="GB7" s="183"/>
      <c r="GC7" s="182"/>
      <c r="GD7" s="181" t="s">
        <v>1328</v>
      </c>
      <c r="GE7" s="183"/>
      <c r="GF7" s="182"/>
      <c r="GG7" s="181" t="s">
        <v>1332</v>
      </c>
      <c r="GH7" s="183"/>
      <c r="GI7" s="182"/>
      <c r="GJ7" s="181" t="s">
        <v>1333</v>
      </c>
      <c r="GK7" s="183"/>
      <c r="GL7" s="182"/>
      <c r="GM7" s="181" t="s">
        <v>722</v>
      </c>
      <c r="GN7" s="183"/>
      <c r="GO7" s="182"/>
      <c r="GP7" s="181" t="s">
        <v>1339</v>
      </c>
      <c r="GQ7" s="183"/>
      <c r="GR7" s="182"/>
      <c r="GS7" s="181" t="s">
        <v>1345</v>
      </c>
      <c r="GT7" s="183"/>
      <c r="GU7" s="182"/>
      <c r="GV7" s="181" t="s">
        <v>1346</v>
      </c>
      <c r="GW7" s="183"/>
      <c r="GX7" s="182"/>
      <c r="GY7" s="181" t="s">
        <v>727</v>
      </c>
      <c r="GZ7" s="183"/>
      <c r="HA7" s="182"/>
      <c r="HB7" s="181" t="s">
        <v>728</v>
      </c>
      <c r="HC7" s="183"/>
      <c r="HD7" s="182"/>
      <c r="HE7" s="181" t="s">
        <v>731</v>
      </c>
      <c r="HF7" s="183"/>
      <c r="HG7" s="182"/>
      <c r="HH7" s="181" t="s">
        <v>1357</v>
      </c>
      <c r="HI7" s="183"/>
      <c r="HJ7" s="182"/>
      <c r="HK7" s="181" t="s">
        <v>1363</v>
      </c>
      <c r="HL7" s="183"/>
      <c r="HM7" s="182"/>
      <c r="HN7" s="181" t="s">
        <v>1365</v>
      </c>
      <c r="HO7" s="183"/>
      <c r="HP7" s="182"/>
      <c r="HQ7" s="181" t="s">
        <v>1368</v>
      </c>
      <c r="HR7" s="183"/>
      <c r="HS7" s="182"/>
      <c r="HT7" s="181" t="s">
        <v>740</v>
      </c>
      <c r="HU7" s="183"/>
      <c r="HV7" s="182"/>
      <c r="HW7" s="181" t="s">
        <v>602</v>
      </c>
      <c r="HX7" s="183"/>
      <c r="HY7" s="182"/>
      <c r="HZ7" s="181" t="s">
        <v>1374</v>
      </c>
      <c r="IA7" s="183"/>
      <c r="IB7" s="182"/>
      <c r="IC7" s="181" t="s">
        <v>1377</v>
      </c>
      <c r="ID7" s="183"/>
      <c r="IE7" s="182"/>
      <c r="IF7" s="181" t="s">
        <v>746</v>
      </c>
      <c r="IG7" s="183"/>
      <c r="IH7" s="182"/>
      <c r="II7" s="181" t="s">
        <v>1381</v>
      </c>
      <c r="IJ7" s="183"/>
      <c r="IK7" s="182"/>
      <c r="IL7" s="181" t="s">
        <v>1382</v>
      </c>
      <c r="IM7" s="183"/>
      <c r="IN7" s="182"/>
      <c r="IO7" s="181" t="s">
        <v>1386</v>
      </c>
      <c r="IP7" s="183"/>
      <c r="IQ7" s="182"/>
      <c r="IR7" s="181" t="s">
        <v>750</v>
      </c>
      <c r="IS7" s="183"/>
      <c r="IT7" s="182"/>
    </row>
    <row r="8" spans="1:254" ht="169.5" customHeight="1">
      <c r="A8" s="186"/>
      <c r="B8" s="186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50" t="s">
        <v>171</v>
      </c>
      <c r="B34" s="15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81" t="s">
        <v>783</v>
      </c>
      <c r="B35" s="1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8" t="s">
        <v>1393</v>
      </c>
      <c r="C37" s="148"/>
      <c r="D37" s="148"/>
      <c r="E37" s="148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80" t="s">
        <v>322</v>
      </c>
      <c r="E42" s="180"/>
      <c r="F42" s="172" t="s">
        <v>323</v>
      </c>
      <c r="G42" s="172"/>
      <c r="H42" s="178" t="s">
        <v>414</v>
      </c>
      <c r="I42" s="178"/>
      <c r="J42" s="178" t="s">
        <v>378</v>
      </c>
      <c r="K42" s="178"/>
    </row>
    <row r="43" spans="1:254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80" t="s">
        <v>330</v>
      </c>
      <c r="E51" s="180"/>
      <c r="F51" s="178" t="s">
        <v>325</v>
      </c>
      <c r="G51" s="178"/>
      <c r="H51" s="178" t="s">
        <v>331</v>
      </c>
      <c r="I51" s="178"/>
      <c r="J51" s="178" t="s">
        <v>332</v>
      </c>
      <c r="K51" s="178"/>
      <c r="L51" s="149" t="s">
        <v>43</v>
      </c>
      <c r="M51" s="149"/>
    </row>
    <row r="52" spans="2:1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</cp:lastModifiedBy>
  <dcterms:created xsi:type="dcterms:W3CDTF">2022-12-22T06:57:03Z</dcterms:created>
  <dcterms:modified xsi:type="dcterms:W3CDTF">2024-05-13T06:41:58Z</dcterms:modified>
</cp:coreProperties>
</file>